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0" yWindow="290" windowWidth="12490" windowHeight="10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J194" i="1" s="1"/>
  <c r="I193" i="1"/>
  <c r="I194" i="1" s="1"/>
  <c r="H193" i="1"/>
  <c r="G193" i="1"/>
  <c r="F193" i="1"/>
  <c r="B184" i="1"/>
  <c r="A184" i="1"/>
  <c r="F194" i="1"/>
  <c r="B175" i="1"/>
  <c r="A175" i="1"/>
  <c r="L174" i="1"/>
  <c r="J174" i="1"/>
  <c r="I174" i="1"/>
  <c r="H174" i="1"/>
  <c r="H175" i="1" s="1"/>
  <c r="G174" i="1"/>
  <c r="G175" i="1" s="1"/>
  <c r="F174" i="1"/>
  <c r="F175" i="1" s="1"/>
  <c r="B165" i="1"/>
  <c r="A165" i="1"/>
  <c r="J17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J137" i="1" s="1"/>
  <c r="I126" i="1"/>
  <c r="H126" i="1"/>
  <c r="G126" i="1"/>
  <c r="F126" i="1"/>
  <c r="B118" i="1"/>
  <c r="A118" i="1"/>
  <c r="L117" i="1"/>
  <c r="L118" i="1" s="1"/>
  <c r="J117" i="1"/>
  <c r="J118" i="1" s="1"/>
  <c r="I117" i="1"/>
  <c r="I118" i="1" s="1"/>
  <c r="H117" i="1"/>
  <c r="H118" i="1" s="1"/>
  <c r="G117" i="1"/>
  <c r="G118" i="1" s="1"/>
  <c r="F117" i="1"/>
  <c r="B108" i="1"/>
  <c r="A108" i="1"/>
  <c r="F11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H31" i="1"/>
  <c r="G31" i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F23" i="1" s="1"/>
  <c r="J156" i="1" l="1"/>
  <c r="H156" i="1"/>
  <c r="I156" i="1"/>
  <c r="F156" i="1"/>
  <c r="H137" i="1"/>
  <c r="G137" i="1"/>
  <c r="I137" i="1"/>
  <c r="F137" i="1"/>
  <c r="L137" i="1"/>
  <c r="L100" i="1"/>
  <c r="H100" i="1"/>
  <c r="L81" i="1"/>
  <c r="I62" i="1"/>
  <c r="G62" i="1"/>
  <c r="J62" i="1"/>
  <c r="J195" i="1" s="1"/>
  <c r="L156" i="1"/>
  <c r="I81" i="1"/>
  <c r="H194" i="1"/>
  <c r="G100" i="1"/>
  <c r="G42" i="1"/>
  <c r="I42" i="1"/>
  <c r="H62" i="1"/>
  <c r="L23" i="1"/>
  <c r="H23" i="1"/>
  <c r="I23" i="1"/>
  <c r="L62" i="1"/>
  <c r="F62" i="1"/>
  <c r="F195" i="1" s="1"/>
  <c r="L175" i="1"/>
  <c r="G194" i="1"/>
  <c r="G156" i="1"/>
  <c r="I175" i="1"/>
  <c r="G23" i="1"/>
  <c r="L194" i="1"/>
  <c r="G195" i="1" l="1"/>
  <c r="H195" i="1"/>
  <c r="I195" i="1"/>
  <c r="L195" i="1"/>
</calcChain>
</file>

<file path=xl/sharedStrings.xml><?xml version="1.0" encoding="utf-8"?>
<sst xmlns="http://schemas.openxmlformats.org/spreadsheetml/2006/main" count="291" uniqueCount="100">
  <si>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</si>
  <si>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</si>
  <si>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</si>
  <si>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</si>
  <si>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</si>
  <si>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</si>
  <si>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</si>
  <si>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</si>
  <si>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</si>
  <si>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</si>
  <si>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</si>
  <si>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</si>
  <si>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</si>
  <si>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</si>
  <si>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</si>
  <si>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</si>
  <si>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</si>
  <si>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</si>
  <si>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</si>
  <si>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</si>
  <si>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</si>
  <si>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</si>
  <si>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</si>
  <si>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</si>
  <si>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</si>
  <si>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</si>
  <si>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</si>
  <si>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</si>
  <si>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</si>
  <si>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</si>
  <si>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</si>
  <si>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</si>
  <si>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</si>
  <si>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</si>
  <si>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</si>
  <si>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</si>
  <si>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</si>
  <si>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</si>
  <si>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54-24к</t>
  </si>
  <si>
    <t>хлеб пшеничный/ржано-пшеничный</t>
  </si>
  <si>
    <t>булочка "школьная"</t>
  </si>
  <si>
    <t>347*</t>
  </si>
  <si>
    <t>чай с сахаром</t>
  </si>
  <si>
    <t>54-3соус</t>
  </si>
  <si>
    <t>макаронные изделия отварные</t>
  </si>
  <si>
    <t>напиток "Витошка с Витаминами"</t>
  </si>
  <si>
    <t>картофельное пюре</t>
  </si>
  <si>
    <t>54-16к</t>
  </si>
  <si>
    <t>бутерброд с маслом</t>
  </si>
  <si>
    <t>соус красный основной</t>
  </si>
  <si>
    <t>кисель с витаминами и кальцием "Витошка"</t>
  </si>
  <si>
    <t>Директор</t>
  </si>
  <si>
    <t>Бурцева Л.А.</t>
  </si>
  <si>
    <t>МКОУ "Мараксинская ООШ"</t>
  </si>
  <si>
    <t>каша жидкая молочная из рисовой крупы</t>
  </si>
  <si>
    <t>каша жидкая молочная из манной крупы</t>
  </si>
  <si>
    <t>каша жидкая молочная из рисовой кр.</t>
  </si>
  <si>
    <t>кофейный напиток с молоком</t>
  </si>
  <si>
    <t>бутерброд</t>
  </si>
  <si>
    <t>салат из свежих огурцов</t>
  </si>
  <si>
    <t>щи из свежей капусты</t>
  </si>
  <si>
    <t>котлета рубленая из птицы с соусом</t>
  </si>
  <si>
    <t>сок</t>
  </si>
  <si>
    <t>каша жидкая молочная из пшенной кр.</t>
  </si>
  <si>
    <t>бутерброд с джемом</t>
  </si>
  <si>
    <t>салат из свежих капусты</t>
  </si>
  <si>
    <t>суп картофельный с бобовыми (гороховый)</t>
  </si>
  <si>
    <t>биточки рыбные с маслом</t>
  </si>
  <si>
    <t xml:space="preserve"> </t>
  </si>
  <si>
    <t>суп молочный с макаронным изд.</t>
  </si>
  <si>
    <t>какао с молоком</t>
  </si>
  <si>
    <t>салат из свежих помидоров и огурцов</t>
  </si>
  <si>
    <t>борщ с капустой и картофелем</t>
  </si>
  <si>
    <t>птица тушеная в соусе</t>
  </si>
  <si>
    <t>каша гречневая тушеная в соусе</t>
  </si>
  <si>
    <t>каша "дружба"</t>
  </si>
  <si>
    <t>салат из свежей капусты</t>
  </si>
  <si>
    <t>суп картофельный с макаронными изделиями</t>
  </si>
  <si>
    <t>котлета "школьная"</t>
  </si>
  <si>
    <t>рис отварной</t>
  </si>
  <si>
    <t>каша жидкая молочная из пшенной крупы</t>
  </si>
  <si>
    <t xml:space="preserve">салат из свежей помидоров </t>
  </si>
  <si>
    <t>рассольник ленинградский</t>
  </si>
  <si>
    <t>рагу из курицы</t>
  </si>
  <si>
    <t>54-22м-2020</t>
  </si>
  <si>
    <t xml:space="preserve">бутерброд </t>
  </si>
  <si>
    <t xml:space="preserve">салат из свежих огурцов </t>
  </si>
  <si>
    <t>суп крестьянский с крупой</t>
  </si>
  <si>
    <t>суп картофельный с бобовыми (горохом)</t>
  </si>
  <si>
    <t>тефтели с соусом</t>
  </si>
  <si>
    <t>бутерброд с сыром</t>
  </si>
  <si>
    <t>бутеброд</t>
  </si>
  <si>
    <t>напиток "Витошка с витаминами"</t>
  </si>
  <si>
    <t>суп молочный с макаронными изделиями</t>
  </si>
  <si>
    <t>салат из свежих помидор</t>
  </si>
  <si>
    <t>котлета "школьная" с соусом</t>
  </si>
  <si>
    <t xml:space="preserve">хлеб </t>
  </si>
  <si>
    <t>347*/54-3с</t>
  </si>
  <si>
    <t>плов из отварной птицы</t>
  </si>
  <si>
    <t>54-25.1к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</si>
</sst>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51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52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7.2</v>
      </c>
      <c r="H6" s="40">
        <v>13.3</v>
      </c>
      <c r="I6" s="40">
        <v>37.799999999999997</v>
      </c>
      <c r="J6" s="40">
        <v>300</v>
      </c>
      <c r="K6" s="41">
        <v>182</v>
      </c>
      <c r="L6" s="40">
        <v>25.54</v>
      </c>
    </row>
    <row r="7" spans="1:12" ht="14.5" x14ac:dyDescent="0.35">
      <c r="A7" s="23"/>
      <c r="B7" s="15"/>
      <c r="C7" s="11"/>
      <c r="D7" s="7" t="s">
        <v>22</v>
      </c>
      <c r="E7" s="42" t="s">
        <v>57</v>
      </c>
      <c r="F7" s="43">
        <v>200</v>
      </c>
      <c r="G7" s="43">
        <v>3.58</v>
      </c>
      <c r="H7" s="43">
        <v>2.68</v>
      </c>
      <c r="I7" s="43">
        <v>28.34</v>
      </c>
      <c r="J7" s="43">
        <v>151.80000000000001</v>
      </c>
      <c r="K7" s="44">
        <v>379</v>
      </c>
      <c r="L7" s="43">
        <v>18.55</v>
      </c>
    </row>
    <row r="8" spans="1:12" ht="14.5" x14ac:dyDescent="0.35">
      <c r="A8" s="23"/>
      <c r="B8" s="15"/>
      <c r="C8" s="11"/>
      <c r="D8" s="7" t="s">
        <v>58</v>
      </c>
      <c r="E8" s="42" t="s">
        <v>48</v>
      </c>
      <c r="F8" s="43">
        <v>60</v>
      </c>
      <c r="G8" s="43">
        <v>2.6</v>
      </c>
      <c r="H8" s="43">
        <v>8.8000000000000007</v>
      </c>
      <c r="I8" s="43">
        <v>14.3</v>
      </c>
      <c r="J8" s="43">
        <v>147</v>
      </c>
      <c r="K8" s="44">
        <v>1</v>
      </c>
      <c r="L8" s="43">
        <v>14.93</v>
      </c>
    </row>
    <row r="9" spans="1:12" ht="14.5" x14ac:dyDescent="0.35">
      <c r="A9" s="23"/>
      <c r="B9" s="15"/>
      <c r="C9" s="11"/>
      <c r="D9" s="7" t="s">
        <v>24</v>
      </c>
      <c r="E9" s="42" t="s">
        <v>24</v>
      </c>
      <c r="F9" s="43">
        <v>100</v>
      </c>
      <c r="G9" s="43">
        <v>0.4</v>
      </c>
      <c r="H9" s="43">
        <v>0</v>
      </c>
      <c r="I9" s="43">
        <v>9.8000000000000007</v>
      </c>
      <c r="J9" s="43">
        <v>47</v>
      </c>
      <c r="K9" s="44"/>
      <c r="L9" s="43">
        <v>26</v>
      </c>
    </row>
    <row r="10" spans="1:12" ht="14.5" x14ac:dyDescent="0.3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4"/>
      <c r="B12" s="17"/>
      <c r="C12" s="8"/>
      <c r="D12" s="18" t="s">
        <v>32</v>
      </c>
      <c r="E12" s="9"/>
      <c r="F12" s="19">
        <f>SUM(F6:F11)</f>
        <v>560</v>
      </c>
      <c r="G12" s="19">
        <f>SUM(G6:G11)</f>
        <v>13.780000000000001</v>
      </c>
      <c r="H12" s="19">
        <f>SUM(H6:H11)</f>
        <v>24.78</v>
      </c>
      <c r="I12" s="19">
        <f>SUM(I6:I11)</f>
        <v>90.24</v>
      </c>
      <c r="J12" s="19">
        <f>SUM(J6:J11)</f>
        <v>645.79999999999995</v>
      </c>
      <c r="K12" s="25"/>
      <c r="L12" s="19">
        <f>SUM(L6:L11)</f>
        <v>85.02000000000001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59</v>
      </c>
      <c r="F13" s="43">
        <v>80</v>
      </c>
      <c r="G13" s="43">
        <v>0.64</v>
      </c>
      <c r="H13" s="43">
        <v>4.8</v>
      </c>
      <c r="I13" s="43">
        <v>2.72</v>
      </c>
      <c r="J13" s="43">
        <v>56.8</v>
      </c>
      <c r="K13" s="44">
        <v>20</v>
      </c>
      <c r="L13" s="43">
        <v>19.600000000000001</v>
      </c>
    </row>
    <row r="14" spans="1:12" ht="14.5" x14ac:dyDescent="0.35">
      <c r="A14" s="23"/>
      <c r="B14" s="15"/>
      <c r="C14" s="11"/>
      <c r="D14" s="7" t="s">
        <v>27</v>
      </c>
      <c r="E14" s="42" t="s">
        <v>60</v>
      </c>
      <c r="F14" s="43">
        <v>200</v>
      </c>
      <c r="G14" s="43">
        <v>1.28</v>
      </c>
      <c r="H14" s="43">
        <v>3.94</v>
      </c>
      <c r="I14" s="43">
        <v>9.1999999999999993</v>
      </c>
      <c r="J14" s="43">
        <v>77.400000000000006</v>
      </c>
      <c r="K14" s="44">
        <v>88</v>
      </c>
      <c r="L14" s="43">
        <v>17.97</v>
      </c>
    </row>
    <row r="15" spans="1:12" ht="14.5" x14ac:dyDescent="0.35">
      <c r="A15" s="23"/>
      <c r="B15" s="15"/>
      <c r="C15" s="11"/>
      <c r="D15" s="7" t="s">
        <v>28</v>
      </c>
      <c r="E15" s="42" t="s">
        <v>61</v>
      </c>
      <c r="F15" s="43">
        <v>120</v>
      </c>
      <c r="G15" s="43">
        <v>14.58</v>
      </c>
      <c r="H15" s="43">
        <v>21.78</v>
      </c>
      <c r="I15" s="43">
        <v>14.04</v>
      </c>
      <c r="J15" s="43">
        <v>311.39999999999998</v>
      </c>
      <c r="K15" s="44">
        <v>294</v>
      </c>
      <c r="L15" s="43">
        <v>44.24</v>
      </c>
    </row>
    <row r="16" spans="1:12" ht="14.5" x14ac:dyDescent="0.35">
      <c r="A16" s="23"/>
      <c r="B16" s="15"/>
      <c r="C16" s="11"/>
      <c r="D16" s="7" t="s">
        <v>29</v>
      </c>
      <c r="E16" s="42" t="s">
        <v>44</v>
      </c>
      <c r="F16" s="43">
        <v>150</v>
      </c>
      <c r="G16" s="43">
        <v>5.35</v>
      </c>
      <c r="H16" s="43">
        <v>3.23</v>
      </c>
      <c r="I16" s="43">
        <v>19.05</v>
      </c>
      <c r="J16" s="43">
        <v>119.6</v>
      </c>
      <c r="K16" s="44">
        <v>309</v>
      </c>
      <c r="L16" s="43">
        <v>11.4</v>
      </c>
    </row>
    <row r="17" spans="1:12" ht="14.5" x14ac:dyDescent="0.35">
      <c r="A17" s="23"/>
      <c r="B17" s="15"/>
      <c r="C17" s="11"/>
      <c r="D17" s="7" t="s">
        <v>30</v>
      </c>
      <c r="E17" s="42" t="s">
        <v>62</v>
      </c>
      <c r="F17" s="43">
        <v>200</v>
      </c>
      <c r="G17" s="43">
        <v>1</v>
      </c>
      <c r="H17" s="43">
        <v>0</v>
      </c>
      <c r="I17" s="43">
        <v>24.4</v>
      </c>
      <c r="J17" s="43">
        <v>101.6</v>
      </c>
      <c r="K17" s="44">
        <v>389</v>
      </c>
      <c r="L17" s="43">
        <v>16</v>
      </c>
    </row>
    <row r="18" spans="1:12" ht="14.5" x14ac:dyDescent="0.35">
      <c r="A18" s="23"/>
      <c r="B18" s="15"/>
      <c r="C18" s="11"/>
      <c r="D18" s="7" t="s">
        <v>23</v>
      </c>
      <c r="E18" s="42" t="s">
        <v>39</v>
      </c>
      <c r="F18" s="43">
        <v>80</v>
      </c>
      <c r="G18" s="43">
        <v>6.4</v>
      </c>
      <c r="H18" s="43">
        <v>0.78</v>
      </c>
      <c r="I18" s="43">
        <v>40.5</v>
      </c>
      <c r="J18" s="43">
        <v>199.54</v>
      </c>
      <c r="K18" s="44"/>
      <c r="L18" s="43">
        <v>6.24</v>
      </c>
    </row>
    <row r="19" spans="1:12" ht="14.5" x14ac:dyDescent="0.3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4"/>
      <c r="B22" s="17"/>
      <c r="C22" s="8"/>
      <c r="D22" s="18" t="s">
        <v>32</v>
      </c>
      <c r="E22" s="9"/>
      <c r="F22" s="19">
        <f>SUM(F13:F21)</f>
        <v>830</v>
      </c>
      <c r="G22" s="19">
        <f t="shared" ref="G22:J22" si="0">SUM(G13:G21)</f>
        <v>29.25</v>
      </c>
      <c r="H22" s="19">
        <f t="shared" si="0"/>
        <v>34.53</v>
      </c>
      <c r="I22" s="19">
        <f t="shared" si="0"/>
        <v>109.91</v>
      </c>
      <c r="J22" s="19">
        <f t="shared" si="0"/>
        <v>866.33999999999992</v>
      </c>
      <c r="K22" s="25"/>
      <c r="L22" s="19">
        <f t="shared" ref="L22" si="1">SUM(L13:L21)</f>
        <v>115.45</v>
      </c>
    </row>
    <row r="23" spans="1:12" ht="14.5" x14ac:dyDescent="0.25">
      <c r="A23" s="29">
        <f>A6</f>
        <v>1</v>
      </c>
      <c r="B23" s="30">
        <f>B6</f>
        <v>1</v>
      </c>
      <c r="C23" s="53" t="s">
        <v>4</v>
      </c>
      <c r="D23" s="54"/>
      <c r="E23" s="31"/>
      <c r="F23" s="32">
        <f>F12+F22</f>
        <v>1390</v>
      </c>
      <c r="G23" s="32">
        <f t="shared" ref="G23:J23" si="2">G12+G22</f>
        <v>43.03</v>
      </c>
      <c r="H23" s="32">
        <f t="shared" si="2"/>
        <v>59.31</v>
      </c>
      <c r="I23" s="32">
        <f t="shared" si="2"/>
        <v>200.14999999999998</v>
      </c>
      <c r="J23" s="32">
        <f t="shared" si="2"/>
        <v>1512.1399999999999</v>
      </c>
      <c r="K23" s="32"/>
      <c r="L23" s="32">
        <f t="shared" ref="L23" si="3">L12+L22</f>
        <v>200.47000000000003</v>
      </c>
    </row>
    <row r="24" spans="1:12" ht="14.5" x14ac:dyDescent="0.35">
      <c r="A24" s="14">
        <v>1</v>
      </c>
      <c r="B24" s="15">
        <v>2</v>
      </c>
      <c r="C24" s="22" t="s">
        <v>20</v>
      </c>
      <c r="D24" s="5" t="s">
        <v>21</v>
      </c>
      <c r="E24" s="39" t="s">
        <v>63</v>
      </c>
      <c r="F24" s="40">
        <v>200</v>
      </c>
      <c r="G24" s="40">
        <v>8.3000000000000007</v>
      </c>
      <c r="H24" s="40">
        <v>10.1</v>
      </c>
      <c r="I24" s="40">
        <v>37.6</v>
      </c>
      <c r="J24" s="40">
        <v>274.89999999999998</v>
      </c>
      <c r="K24" s="41" t="s">
        <v>38</v>
      </c>
      <c r="L24" s="40">
        <v>24.34</v>
      </c>
    </row>
    <row r="25" spans="1:12" ht="14.5" x14ac:dyDescent="0.35">
      <c r="A25" s="14"/>
      <c r="B25" s="15"/>
      <c r="C25" s="11"/>
      <c r="D25" s="6" t="s">
        <v>22</v>
      </c>
      <c r="E25" s="42" t="s">
        <v>42</v>
      </c>
      <c r="F25" s="43">
        <v>200</v>
      </c>
      <c r="G25" s="43">
        <v>2.6</v>
      </c>
      <c r="H25" s="43">
        <v>4.5999999999999996</v>
      </c>
      <c r="I25" s="43">
        <v>29.3</v>
      </c>
      <c r="J25" s="43">
        <v>60</v>
      </c>
      <c r="K25" s="44">
        <v>376</v>
      </c>
      <c r="L25" s="43">
        <v>2.73</v>
      </c>
    </row>
    <row r="26" spans="1:12" ht="14.5" x14ac:dyDescent="0.35">
      <c r="A26" s="14"/>
      <c r="B26" s="15"/>
      <c r="C26" s="11"/>
      <c r="D26" s="7" t="s">
        <v>58</v>
      </c>
      <c r="E26" s="42" t="s">
        <v>64</v>
      </c>
      <c r="F26" s="43">
        <v>55</v>
      </c>
      <c r="G26" s="43">
        <v>0.1</v>
      </c>
      <c r="H26" s="43">
        <v>0</v>
      </c>
      <c r="I26" s="43">
        <v>15</v>
      </c>
      <c r="J26" s="43">
        <v>169</v>
      </c>
      <c r="K26" s="44">
        <v>2</v>
      </c>
      <c r="L26" s="43">
        <v>21.05</v>
      </c>
    </row>
    <row r="27" spans="1:12" ht="14.5" x14ac:dyDescent="0.35">
      <c r="A27" s="14"/>
      <c r="B27" s="15"/>
      <c r="C27" s="11"/>
      <c r="D27" s="7" t="s">
        <v>24</v>
      </c>
      <c r="E27" s="42" t="s">
        <v>24</v>
      </c>
      <c r="F27" s="43">
        <v>100</v>
      </c>
      <c r="G27" s="43">
        <v>0.4</v>
      </c>
      <c r="H27" s="43">
        <v>0</v>
      </c>
      <c r="I27" s="43">
        <v>9.8000000000000007</v>
      </c>
      <c r="J27" s="43">
        <v>47</v>
      </c>
      <c r="K27" s="44"/>
      <c r="L27" s="43">
        <v>26</v>
      </c>
    </row>
    <row r="28" spans="1:12" ht="14.5" x14ac:dyDescent="0.3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6"/>
      <c r="B31" s="17"/>
      <c r="C31" s="8"/>
      <c r="D31" s="18" t="s">
        <v>32</v>
      </c>
      <c r="E31" s="9"/>
      <c r="F31" s="19">
        <f>SUM(F24:F30)</f>
        <v>555</v>
      </c>
      <c r="G31" s="19">
        <f t="shared" ref="G31" si="4">SUM(G24:G30)</f>
        <v>11.4</v>
      </c>
      <c r="H31" s="19">
        <f t="shared" ref="H31" si="5">SUM(H24:H30)</f>
        <v>14.7</v>
      </c>
      <c r="I31" s="19">
        <f t="shared" ref="I31" si="6">SUM(I24:I30)</f>
        <v>91.7</v>
      </c>
      <c r="J31" s="19">
        <f t="shared" ref="J31:L31" si="7">SUM(J24:J30)</f>
        <v>550.9</v>
      </c>
      <c r="K31" s="25"/>
      <c r="L31" s="19">
        <f t="shared" si="7"/>
        <v>74.12</v>
      </c>
    </row>
    <row r="32" spans="1:12" ht="14.5" x14ac:dyDescent="0.3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 t="s">
        <v>65</v>
      </c>
      <c r="F32" s="43">
        <v>80</v>
      </c>
      <c r="G32" s="43">
        <v>1.04</v>
      </c>
      <c r="H32" s="43">
        <v>4</v>
      </c>
      <c r="I32" s="43">
        <v>10.88</v>
      </c>
      <c r="J32" s="43">
        <v>84</v>
      </c>
      <c r="K32" s="44">
        <v>46</v>
      </c>
      <c r="L32" s="43">
        <v>17.47</v>
      </c>
    </row>
    <row r="33" spans="1:12" ht="14.5" x14ac:dyDescent="0.35">
      <c r="A33" s="14"/>
      <c r="B33" s="15"/>
      <c r="C33" s="11"/>
      <c r="D33" s="7" t="s">
        <v>27</v>
      </c>
      <c r="E33" s="42" t="s">
        <v>66</v>
      </c>
      <c r="F33" s="43">
        <v>200</v>
      </c>
      <c r="G33" s="43">
        <v>4.0599999999999996</v>
      </c>
      <c r="H33" s="43">
        <v>4.28</v>
      </c>
      <c r="I33" s="43">
        <v>19.079999999999998</v>
      </c>
      <c r="J33" s="43">
        <v>131</v>
      </c>
      <c r="K33" s="44">
        <v>102</v>
      </c>
      <c r="L33" s="43">
        <v>15.28</v>
      </c>
    </row>
    <row r="34" spans="1:12" ht="14.5" x14ac:dyDescent="0.35">
      <c r="A34" s="14"/>
      <c r="B34" s="15"/>
      <c r="C34" s="11"/>
      <c r="D34" s="7" t="s">
        <v>28</v>
      </c>
      <c r="E34" s="42" t="s">
        <v>67</v>
      </c>
      <c r="F34" s="43">
        <v>90</v>
      </c>
      <c r="G34" s="43">
        <v>13.32</v>
      </c>
      <c r="H34" s="43">
        <v>16.920000000000002</v>
      </c>
      <c r="I34" s="43">
        <v>10.44</v>
      </c>
      <c r="J34" s="43">
        <v>246.6</v>
      </c>
      <c r="K34" s="44">
        <v>234</v>
      </c>
      <c r="L34" s="43">
        <v>46.35</v>
      </c>
    </row>
    <row r="35" spans="1:12" ht="14.5" x14ac:dyDescent="0.35">
      <c r="A35" s="14"/>
      <c r="B35" s="15"/>
      <c r="C35" s="11"/>
      <c r="D35" s="7" t="s">
        <v>29</v>
      </c>
      <c r="E35" s="42" t="s">
        <v>46</v>
      </c>
      <c r="F35" s="43">
        <v>150</v>
      </c>
      <c r="G35" s="43">
        <v>3.12</v>
      </c>
      <c r="H35" s="43">
        <v>5.0999999999999996</v>
      </c>
      <c r="I35" s="43">
        <v>18.57</v>
      </c>
      <c r="J35" s="43">
        <v>132.6</v>
      </c>
      <c r="K35" s="44">
        <v>312</v>
      </c>
      <c r="L35" s="43">
        <v>29.66</v>
      </c>
    </row>
    <row r="36" spans="1:12" ht="14.5" x14ac:dyDescent="0.35">
      <c r="A36" s="14"/>
      <c r="B36" s="15"/>
      <c r="C36" s="11"/>
      <c r="D36" s="7" t="s">
        <v>30</v>
      </c>
      <c r="E36" s="42" t="s">
        <v>45</v>
      </c>
      <c r="F36" s="43">
        <v>200</v>
      </c>
      <c r="G36" s="43">
        <v>0</v>
      </c>
      <c r="H36" s="43">
        <v>0</v>
      </c>
      <c r="I36" s="43">
        <v>19</v>
      </c>
      <c r="J36" s="43">
        <v>80</v>
      </c>
      <c r="K36" s="44"/>
      <c r="L36" s="43">
        <v>13</v>
      </c>
    </row>
    <row r="37" spans="1:12" ht="14.5" x14ac:dyDescent="0.35">
      <c r="A37" s="14"/>
      <c r="B37" s="15"/>
      <c r="C37" s="11"/>
      <c r="D37" s="7" t="s">
        <v>31</v>
      </c>
      <c r="E37" s="42" t="s">
        <v>39</v>
      </c>
      <c r="F37" s="43">
        <v>80</v>
      </c>
      <c r="G37" s="43">
        <v>6.4</v>
      </c>
      <c r="H37" s="43">
        <v>0.78</v>
      </c>
      <c r="I37" s="43">
        <v>40.5</v>
      </c>
      <c r="J37" s="43">
        <v>199.54</v>
      </c>
      <c r="K37" s="44"/>
      <c r="L37" s="43">
        <v>6.24</v>
      </c>
    </row>
    <row r="38" spans="1:12" ht="14.5" x14ac:dyDescent="0.3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6"/>
      <c r="B41" s="17"/>
      <c r="C41" s="8"/>
      <c r="D41" s="18" t="s">
        <v>32</v>
      </c>
      <c r="E41" s="9"/>
      <c r="F41" s="19">
        <f>SUM(F32:F40)</f>
        <v>800</v>
      </c>
      <c r="G41" s="19">
        <f t="shared" ref="G41" si="8">SUM(G32:G40)</f>
        <v>27.940000000000005</v>
      </c>
      <c r="H41" s="19">
        <f t="shared" ref="H41" si="9">SUM(H32:H40)</f>
        <v>31.080000000000005</v>
      </c>
      <c r="I41" s="19">
        <f t="shared" ref="I41" si="10">SUM(I32:I40)</f>
        <v>118.47</v>
      </c>
      <c r="J41" s="19">
        <f t="shared" ref="J41:L41" si="11">SUM(J32:J40)</f>
        <v>873.74</v>
      </c>
      <c r="K41" s="25"/>
      <c r="L41" s="19">
        <f t="shared" si="11"/>
        <v>127.99999999999999</v>
      </c>
    </row>
    <row r="42" spans="1:12" ht="15.75" customHeight="1" x14ac:dyDescent="0.25">
      <c r="A42" s="33">
        <f>A24</f>
        <v>1</v>
      </c>
      <c r="B42" s="33">
        <f>B24</f>
        <v>2</v>
      </c>
      <c r="C42" s="53" t="s">
        <v>4</v>
      </c>
      <c r="D42" s="54"/>
      <c r="E42" s="31"/>
      <c r="F42" s="32">
        <f>F31+F41</f>
        <v>1355</v>
      </c>
      <c r="G42" s="32">
        <f t="shared" ref="G42" si="12">G31+G41</f>
        <v>39.340000000000003</v>
      </c>
      <c r="H42" s="32" t="s">
        <v>68</v>
      </c>
      <c r="I42" s="32">
        <f t="shared" ref="I42" si="13">I31+I41</f>
        <v>210.17000000000002</v>
      </c>
      <c r="J42" s="32">
        <f t="shared" ref="J42:L42" si="14">J31+J41</f>
        <v>1424.6399999999999</v>
      </c>
      <c r="K42" s="32"/>
      <c r="L42" s="32">
        <f t="shared" si="14"/>
        <v>202.12</v>
      </c>
    </row>
    <row r="43" spans="1:12" ht="14.5" x14ac:dyDescent="0.35">
      <c r="A43" s="20">
        <v>1</v>
      </c>
      <c r="B43" s="21">
        <v>3</v>
      </c>
      <c r="C43" s="22" t="s">
        <v>20</v>
      </c>
      <c r="D43" s="5" t="s">
        <v>21</v>
      </c>
      <c r="E43" s="50" t="s">
        <v>69</v>
      </c>
      <c r="F43" s="40">
        <v>250</v>
      </c>
      <c r="G43" s="40">
        <v>4.25</v>
      </c>
      <c r="H43" s="40">
        <v>4.7699999999999996</v>
      </c>
      <c r="I43" s="40">
        <v>20.7</v>
      </c>
      <c r="J43" s="40">
        <v>142.75</v>
      </c>
      <c r="K43" s="41">
        <v>120</v>
      </c>
      <c r="L43" s="40">
        <v>20.58</v>
      </c>
    </row>
    <row r="44" spans="1:12" ht="14.5" x14ac:dyDescent="0.35">
      <c r="A44" s="23"/>
      <c r="B44" s="15"/>
      <c r="C44" s="11"/>
      <c r="D44" s="6" t="s">
        <v>22</v>
      </c>
      <c r="E44" s="51" t="s">
        <v>70</v>
      </c>
      <c r="F44" s="43">
        <v>200</v>
      </c>
      <c r="G44" s="43">
        <v>3.76</v>
      </c>
      <c r="H44" s="43">
        <v>3.2</v>
      </c>
      <c r="I44" s="43">
        <v>26.74</v>
      </c>
      <c r="J44" s="43">
        <v>150.80000000000001</v>
      </c>
      <c r="K44" s="44">
        <v>382</v>
      </c>
      <c r="L44" s="43">
        <v>18.55</v>
      </c>
    </row>
    <row r="45" spans="1:12" ht="14.5" x14ac:dyDescent="0.35">
      <c r="A45" s="23"/>
      <c r="B45" s="15"/>
      <c r="C45" s="11"/>
      <c r="D45" s="6" t="s">
        <v>58</v>
      </c>
      <c r="E45" s="51" t="s">
        <v>48</v>
      </c>
      <c r="F45" s="43">
        <v>40</v>
      </c>
      <c r="G45" s="43">
        <v>2.6</v>
      </c>
      <c r="H45" s="43">
        <v>8.8000000000000007</v>
      </c>
      <c r="I45" s="43">
        <v>14.3</v>
      </c>
      <c r="J45" s="43">
        <v>147</v>
      </c>
      <c r="K45" s="44">
        <v>1</v>
      </c>
      <c r="L45" s="43">
        <v>14.93</v>
      </c>
    </row>
    <row r="46" spans="1:12" ht="14.5" x14ac:dyDescent="0.35">
      <c r="A46" s="23"/>
      <c r="B46" s="15"/>
      <c r="C46" s="11"/>
      <c r="D46" s="7" t="s">
        <v>24</v>
      </c>
      <c r="E46" s="51" t="s">
        <v>24</v>
      </c>
      <c r="F46" s="43">
        <v>100</v>
      </c>
      <c r="G46" s="43">
        <v>0.4</v>
      </c>
      <c r="H46" s="43">
        <v>0</v>
      </c>
      <c r="I46" s="43">
        <v>9.8000000000000007</v>
      </c>
      <c r="J46" s="43">
        <v>47</v>
      </c>
      <c r="K46" s="44"/>
      <c r="L46" s="43">
        <v>26</v>
      </c>
    </row>
    <row r="47" spans="1:12" ht="14.5" x14ac:dyDescent="0.35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3.2</v>
      </c>
      <c r="H47" s="43">
        <v>0.39</v>
      </c>
      <c r="I47" s="43">
        <v>20.25</v>
      </c>
      <c r="J47" s="43">
        <v>99.77</v>
      </c>
      <c r="K47" s="44"/>
      <c r="L47" s="43">
        <v>3.12</v>
      </c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SUM(F43:F50)</f>
        <v>630</v>
      </c>
      <c r="G51" s="19">
        <f>SUM(G43:G50)</f>
        <v>14.21</v>
      </c>
      <c r="H51" s="19">
        <f>SUM(H43:H50)</f>
        <v>17.16</v>
      </c>
      <c r="I51" s="19">
        <f>SUM(I43:I50)</f>
        <v>91.789999999999992</v>
      </c>
      <c r="J51" s="19">
        <f>SUM(J43:J50)</f>
        <v>587.32000000000005</v>
      </c>
      <c r="K51" s="25"/>
      <c r="L51" s="19">
        <f>SUM(L43:L50)</f>
        <v>83.18</v>
      </c>
    </row>
    <row r="52" spans="1:12" ht="14.5" x14ac:dyDescent="0.35">
      <c r="A52" s="26">
        <f>A43</f>
        <v>1</v>
      </c>
      <c r="B52" s="13">
        <f>B43</f>
        <v>3</v>
      </c>
      <c r="C52" s="10" t="s">
        <v>25</v>
      </c>
      <c r="D52" s="7" t="s">
        <v>26</v>
      </c>
      <c r="E52" s="42" t="s">
        <v>71</v>
      </c>
      <c r="F52" s="43">
        <v>80</v>
      </c>
      <c r="G52" s="43">
        <v>0.8</v>
      </c>
      <c r="H52" s="43">
        <v>4.8</v>
      </c>
      <c r="I52" s="43">
        <v>4.4000000000000004</v>
      </c>
      <c r="J52" s="43">
        <v>64</v>
      </c>
      <c r="K52" s="44">
        <v>23</v>
      </c>
      <c r="L52" s="43">
        <v>20.100000000000001</v>
      </c>
    </row>
    <row r="53" spans="1:12" ht="14.5" x14ac:dyDescent="0.3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1.46</v>
      </c>
      <c r="H53" s="43">
        <v>3.92</v>
      </c>
      <c r="I53" s="43">
        <v>12.16</v>
      </c>
      <c r="J53" s="43">
        <v>89.8</v>
      </c>
      <c r="K53" s="44">
        <v>82</v>
      </c>
      <c r="L53" s="43">
        <v>19.54</v>
      </c>
    </row>
    <row r="54" spans="1:12" ht="14.5" x14ac:dyDescent="0.3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13.2</v>
      </c>
      <c r="H54" s="43">
        <v>14.9</v>
      </c>
      <c r="I54" s="43">
        <v>4</v>
      </c>
      <c r="J54" s="43">
        <v>203</v>
      </c>
      <c r="K54" s="44">
        <v>290</v>
      </c>
      <c r="L54" s="43">
        <v>44.86</v>
      </c>
    </row>
    <row r="55" spans="1:12" ht="14.5" x14ac:dyDescent="0.3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7.52</v>
      </c>
      <c r="H55" s="43">
        <v>6.28</v>
      </c>
      <c r="I55" s="43">
        <v>40.729999999999997</v>
      </c>
      <c r="J55" s="43">
        <v>249.6</v>
      </c>
      <c r="K55" s="44">
        <v>302</v>
      </c>
      <c r="L55" s="43">
        <v>21.48</v>
      </c>
    </row>
    <row r="56" spans="1:12" ht="14.5" x14ac:dyDescent="0.35">
      <c r="A56" s="23"/>
      <c r="B56" s="15"/>
      <c r="C56" s="11"/>
      <c r="D56" s="7" t="s">
        <v>23</v>
      </c>
      <c r="E56" s="42" t="s">
        <v>39</v>
      </c>
      <c r="F56" s="43">
        <v>80</v>
      </c>
      <c r="G56" s="43">
        <v>6.4</v>
      </c>
      <c r="H56" s="43">
        <v>0.78</v>
      </c>
      <c r="I56" s="43">
        <v>40.5</v>
      </c>
      <c r="J56" s="43">
        <v>199.54</v>
      </c>
      <c r="K56" s="44"/>
      <c r="L56" s="43">
        <v>6.24</v>
      </c>
    </row>
    <row r="57" spans="1:12" ht="14.5" x14ac:dyDescent="0.35">
      <c r="A57" s="23"/>
      <c r="B57" s="15"/>
      <c r="C57" s="11"/>
      <c r="D57" s="7" t="s">
        <v>62</v>
      </c>
      <c r="E57" s="42" t="s">
        <v>62</v>
      </c>
      <c r="F57" s="43">
        <v>200</v>
      </c>
      <c r="G57" s="43">
        <v>1</v>
      </c>
      <c r="H57" s="43">
        <v>0</v>
      </c>
      <c r="I57" s="43">
        <v>24.24</v>
      </c>
      <c r="J57" s="43">
        <v>101.6</v>
      </c>
      <c r="K57" s="44"/>
      <c r="L57" s="43">
        <v>16</v>
      </c>
    </row>
    <row r="58" spans="1:12" ht="14.5" x14ac:dyDescent="0.3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15">SUM(G52:G60)</f>
        <v>30.379999999999995</v>
      </c>
      <c r="H61" s="19">
        <f t="shared" ref="H61" si="16">SUM(H52:H60)</f>
        <v>30.68</v>
      </c>
      <c r="I61" s="19">
        <f t="shared" ref="I61" si="17">SUM(I52:I60)</f>
        <v>126.02999999999999</v>
      </c>
      <c r="J61" s="19">
        <f t="shared" ref="J61:L61" si="18">SUM(J52:J60)</f>
        <v>907.54</v>
      </c>
      <c r="K61" s="25"/>
      <c r="L61" s="19">
        <f t="shared" si="18"/>
        <v>128.22</v>
      </c>
    </row>
    <row r="62" spans="1:12" ht="15.75" customHeight="1" thickBot="1" x14ac:dyDescent="0.3">
      <c r="A62" s="29">
        <f>A43</f>
        <v>1</v>
      </c>
      <c r="B62" s="30">
        <f>B43</f>
        <v>3</v>
      </c>
      <c r="C62" s="53" t="s">
        <v>4</v>
      </c>
      <c r="D62" s="54"/>
      <c r="E62" s="31"/>
      <c r="F62" s="32">
        <f>F51+F61</f>
        <v>1440</v>
      </c>
      <c r="G62" s="32">
        <f t="shared" ref="G62" si="19">G51+G61</f>
        <v>44.589999999999996</v>
      </c>
      <c r="H62" s="32">
        <f t="shared" ref="H62" si="20">H51+H61</f>
        <v>47.84</v>
      </c>
      <c r="I62" s="32">
        <f t="shared" ref="I62" si="21">I51+I61</f>
        <v>217.82</v>
      </c>
      <c r="J62" s="32">
        <f t="shared" ref="J62:L62" si="22">J51+J61</f>
        <v>1494.8600000000001</v>
      </c>
      <c r="K62" s="32"/>
      <c r="L62" s="32">
        <f t="shared" si="22"/>
        <v>211.4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47</v>
      </c>
      <c r="L63" s="40">
        <v>23.11</v>
      </c>
    </row>
    <row r="64" spans="1:12" ht="14.5" x14ac:dyDescent="0.35">
      <c r="A64" s="23"/>
      <c r="B64" s="15"/>
      <c r="C64" s="11"/>
      <c r="D64" s="6" t="s">
        <v>22</v>
      </c>
      <c r="E64" s="42" t="s">
        <v>57</v>
      </c>
      <c r="F64" s="43">
        <v>200</v>
      </c>
      <c r="G64" s="43">
        <v>3.58</v>
      </c>
      <c r="H64" s="43">
        <v>2.68</v>
      </c>
      <c r="I64" s="43">
        <v>28.34</v>
      </c>
      <c r="J64" s="43">
        <v>151.80000000000001</v>
      </c>
      <c r="K64" s="44">
        <v>379</v>
      </c>
      <c r="L64" s="43">
        <v>18.55</v>
      </c>
    </row>
    <row r="65" spans="1:12" ht="14.5" x14ac:dyDescent="0.35">
      <c r="A65" s="23"/>
      <c r="B65" s="15"/>
      <c r="C65" s="11"/>
      <c r="D65" s="7" t="s">
        <v>64</v>
      </c>
      <c r="E65" s="42" t="s">
        <v>64</v>
      </c>
      <c r="F65" s="43">
        <v>55</v>
      </c>
      <c r="G65" s="43">
        <v>2.6</v>
      </c>
      <c r="H65" s="43">
        <v>4.5999999999999996</v>
      </c>
      <c r="I65" s="43">
        <v>29.3</v>
      </c>
      <c r="J65" s="43">
        <v>169</v>
      </c>
      <c r="K65" s="44">
        <v>2</v>
      </c>
      <c r="L65" s="43">
        <v>21.05</v>
      </c>
    </row>
    <row r="66" spans="1:12" ht="14.5" x14ac:dyDescent="0.35">
      <c r="A66" s="23"/>
      <c r="B66" s="15"/>
      <c r="C66" s="11"/>
      <c r="D66" s="7" t="s">
        <v>24</v>
      </c>
      <c r="E66" s="42" t="s">
        <v>24</v>
      </c>
      <c r="F66" s="43">
        <v>100</v>
      </c>
      <c r="G66" s="43">
        <v>0.4</v>
      </c>
      <c r="H66" s="43">
        <v>0</v>
      </c>
      <c r="I66" s="43">
        <v>9.8000000000000007</v>
      </c>
      <c r="J66" s="43">
        <v>47</v>
      </c>
      <c r="K66" s="44"/>
      <c r="L66" s="43">
        <v>26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23">SUM(G63:G69)</f>
        <v>11.58</v>
      </c>
      <c r="H70" s="19">
        <f t="shared" ref="H70" si="24">SUM(H63:H69)</f>
        <v>13.08</v>
      </c>
      <c r="I70" s="19">
        <f t="shared" ref="I70" si="25">SUM(I63:I69)</f>
        <v>91.539999999999992</v>
      </c>
      <c r="J70" s="19">
        <f t="shared" ref="J70:L70" si="26">SUM(J63:J69)</f>
        <v>536.70000000000005</v>
      </c>
      <c r="K70" s="25"/>
      <c r="L70" s="19">
        <f t="shared" si="26"/>
        <v>88.71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80</v>
      </c>
      <c r="G71" s="43">
        <v>1.04</v>
      </c>
      <c r="H71" s="43">
        <v>4</v>
      </c>
      <c r="I71" s="43">
        <v>10.88</v>
      </c>
      <c r="J71" s="43">
        <v>84</v>
      </c>
      <c r="K71" s="44">
        <v>46</v>
      </c>
      <c r="L71" s="43">
        <v>17.47</v>
      </c>
    </row>
    <row r="72" spans="1:12" ht="14.5" x14ac:dyDescent="0.3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2.12</v>
      </c>
      <c r="H72" s="43">
        <v>2.2200000000000002</v>
      </c>
      <c r="I72" s="43">
        <v>19.38</v>
      </c>
      <c r="J72" s="43">
        <v>106</v>
      </c>
      <c r="K72" s="44">
        <v>103</v>
      </c>
      <c r="L72" s="43">
        <v>21.93</v>
      </c>
    </row>
    <row r="73" spans="1:12" ht="14.5" x14ac:dyDescent="0.3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 t="s">
        <v>41</v>
      </c>
      <c r="L73" s="43">
        <v>55.72</v>
      </c>
    </row>
    <row r="74" spans="1:12" ht="14.5" x14ac:dyDescent="0.3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3.77</v>
      </c>
      <c r="H74" s="43">
        <v>6.1</v>
      </c>
      <c r="I74" s="43">
        <v>41.4</v>
      </c>
      <c r="J74" s="43">
        <v>235.65</v>
      </c>
      <c r="K74" s="44">
        <v>304</v>
      </c>
      <c r="L74" s="43">
        <v>19.98</v>
      </c>
    </row>
    <row r="75" spans="1:12" ht="14.5" x14ac:dyDescent="0.35">
      <c r="A75" s="23"/>
      <c r="B75" s="15"/>
      <c r="C75" s="11"/>
      <c r="D75" s="7" t="s">
        <v>29</v>
      </c>
      <c r="E75" s="42" t="s">
        <v>49</v>
      </c>
      <c r="F75" s="43">
        <v>30</v>
      </c>
      <c r="G75" s="43">
        <v>0.99</v>
      </c>
      <c r="H75" s="43">
        <v>0.72</v>
      </c>
      <c r="I75" s="43">
        <v>2.67</v>
      </c>
      <c r="J75" s="43">
        <v>21.24</v>
      </c>
      <c r="K75" s="44" t="s">
        <v>43</v>
      </c>
      <c r="L75" s="43">
        <v>1.02</v>
      </c>
    </row>
    <row r="76" spans="1:12" ht="14.5" x14ac:dyDescent="0.35">
      <c r="A76" s="23"/>
      <c r="B76" s="15"/>
      <c r="C76" s="11"/>
      <c r="D76" s="7" t="s">
        <v>62</v>
      </c>
      <c r="E76" s="42" t="s">
        <v>62</v>
      </c>
      <c r="F76" s="43">
        <v>200</v>
      </c>
      <c r="G76" s="43">
        <v>1</v>
      </c>
      <c r="H76" s="43">
        <v>0</v>
      </c>
      <c r="I76" s="43">
        <v>24.24</v>
      </c>
      <c r="J76" s="43">
        <v>101.6</v>
      </c>
      <c r="K76" s="44"/>
      <c r="L76" s="43">
        <v>16</v>
      </c>
    </row>
    <row r="77" spans="1:12" ht="14.5" x14ac:dyDescent="0.35">
      <c r="A77" s="23"/>
      <c r="B77" s="15"/>
      <c r="C77" s="11"/>
      <c r="D77" s="7" t="s">
        <v>23</v>
      </c>
      <c r="E77" s="42" t="s">
        <v>39</v>
      </c>
      <c r="F77" s="43">
        <v>80</v>
      </c>
      <c r="G77" s="43">
        <v>6.4</v>
      </c>
      <c r="H77" s="43">
        <v>0.78</v>
      </c>
      <c r="I77" s="43">
        <v>40.5</v>
      </c>
      <c r="J77" s="43">
        <v>199.54</v>
      </c>
      <c r="K77" s="44"/>
      <c r="L77" s="43">
        <v>6.24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27">SUM(G71:G79)</f>
        <v>29.089999999999996</v>
      </c>
      <c r="H80" s="19">
        <f t="shared" ref="H80" si="28">SUM(H71:H79)</f>
        <v>23.72</v>
      </c>
      <c r="I80" s="19">
        <f t="shared" ref="I80" si="29">SUM(I71:I79)</f>
        <v>151.04</v>
      </c>
      <c r="J80" s="19">
        <f t="shared" ref="J80:L80" si="30">SUM(J71:J79)</f>
        <v>939.73</v>
      </c>
      <c r="K80" s="25"/>
      <c r="L80" s="19">
        <f t="shared" si="30"/>
        <v>138.36000000000001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1385</v>
      </c>
      <c r="G81" s="32">
        <f t="shared" ref="G81" si="31">G70+G80</f>
        <v>40.669999999999995</v>
      </c>
      <c r="H81" s="32">
        <f t="shared" ref="H81" si="32">H70+H80</f>
        <v>36.799999999999997</v>
      </c>
      <c r="I81" s="32">
        <f t="shared" ref="I81" si="33">I70+I80</f>
        <v>242.57999999999998</v>
      </c>
      <c r="J81" s="32">
        <f t="shared" ref="J81:L81" si="34">J70+J80</f>
        <v>1476.43</v>
      </c>
      <c r="K81" s="32"/>
      <c r="L81" s="32">
        <f t="shared" si="34"/>
        <v>227.07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40">
        <v>200</v>
      </c>
      <c r="G82" s="40">
        <v>8.3000000000000007</v>
      </c>
      <c r="H82" s="40">
        <v>10.1</v>
      </c>
      <c r="I82" s="40">
        <v>37.6</v>
      </c>
      <c r="J82" s="40">
        <v>274.89999999999998</v>
      </c>
      <c r="K82" s="41" t="s">
        <v>38</v>
      </c>
      <c r="L82" s="40">
        <v>24.34</v>
      </c>
    </row>
    <row r="83" spans="1:12" ht="14.5" x14ac:dyDescent="0.35">
      <c r="A83" s="23"/>
      <c r="B83" s="15"/>
      <c r="C83" s="11"/>
      <c r="D83" s="6" t="s">
        <v>23</v>
      </c>
      <c r="E83" s="51" t="s">
        <v>39</v>
      </c>
      <c r="F83" s="43">
        <v>40</v>
      </c>
      <c r="G83" s="43">
        <v>3.2</v>
      </c>
      <c r="H83" s="43">
        <v>0.39</v>
      </c>
      <c r="I83" s="43">
        <v>20.25</v>
      </c>
      <c r="J83" s="43">
        <v>99.77</v>
      </c>
      <c r="K83" s="44"/>
      <c r="L83" s="43">
        <v>3.12</v>
      </c>
    </row>
    <row r="84" spans="1:12" ht="14.5" x14ac:dyDescent="0.35">
      <c r="A84" s="23"/>
      <c r="B84" s="15"/>
      <c r="C84" s="11"/>
      <c r="D84" s="7" t="s">
        <v>22</v>
      </c>
      <c r="E84" s="51" t="s">
        <v>42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2.73</v>
      </c>
    </row>
    <row r="85" spans="1:12" ht="14.5" x14ac:dyDescent="0.35">
      <c r="A85" s="23"/>
      <c r="B85" s="15"/>
      <c r="C85" s="11"/>
      <c r="D85" s="7"/>
      <c r="E85" s="51" t="s">
        <v>40</v>
      </c>
      <c r="F85" s="43">
        <v>60</v>
      </c>
      <c r="G85" s="43">
        <v>5.85</v>
      </c>
      <c r="H85" s="43">
        <v>2.2400000000000002</v>
      </c>
      <c r="I85" s="43">
        <v>31.4</v>
      </c>
      <c r="J85" s="43">
        <v>169.16</v>
      </c>
      <c r="K85" s="44"/>
      <c r="L85" s="43">
        <v>20</v>
      </c>
    </row>
    <row r="86" spans="1:12" ht="15" thickBot="1" x14ac:dyDescent="0.4">
      <c r="A86" s="23"/>
      <c r="B86" s="15"/>
      <c r="C86" s="11"/>
      <c r="D86" s="7" t="s">
        <v>24</v>
      </c>
      <c r="E86" s="52" t="s">
        <v>24</v>
      </c>
      <c r="F86" s="43">
        <v>100</v>
      </c>
      <c r="G86" s="43">
        <v>0.4</v>
      </c>
      <c r="H86" s="43">
        <v>0</v>
      </c>
      <c r="I86" s="43">
        <v>9.8000000000000007</v>
      </c>
      <c r="J86" s="43">
        <v>47</v>
      </c>
      <c r="K86" s="44"/>
      <c r="L86" s="43">
        <v>26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35">SUM(G82:G88)</f>
        <v>17.849999999999998</v>
      </c>
      <c r="H89" s="19">
        <f t="shared" ref="H89" si="36">SUM(H82:H88)</f>
        <v>12.73</v>
      </c>
      <c r="I89" s="19">
        <f t="shared" ref="I89" si="37">SUM(I82:I88)</f>
        <v>114.05</v>
      </c>
      <c r="J89" s="19">
        <f t="shared" ref="J89:L89" si="38">SUM(J82:J88)</f>
        <v>650.82999999999993</v>
      </c>
      <c r="K89" s="25"/>
      <c r="L89" s="19">
        <f t="shared" si="38"/>
        <v>76.19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80</v>
      </c>
      <c r="G90" s="43">
        <v>0.88</v>
      </c>
      <c r="H90" s="43">
        <v>4.88</v>
      </c>
      <c r="I90" s="43">
        <v>5.52</v>
      </c>
      <c r="J90" s="43">
        <v>69.599999999999994</v>
      </c>
      <c r="K90" s="44">
        <v>23</v>
      </c>
      <c r="L90" s="43">
        <v>19.18</v>
      </c>
    </row>
    <row r="91" spans="1:12" ht="14.5" x14ac:dyDescent="0.3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1.68</v>
      </c>
      <c r="H91" s="43">
        <v>4.08</v>
      </c>
      <c r="I91" s="43">
        <v>16.399999999999999</v>
      </c>
      <c r="J91" s="43">
        <v>109</v>
      </c>
      <c r="K91" s="44">
        <v>96</v>
      </c>
      <c r="L91" s="43">
        <v>26.45</v>
      </c>
    </row>
    <row r="92" spans="1:12" ht="25" x14ac:dyDescent="0.35">
      <c r="A92" s="23"/>
      <c r="B92" s="15"/>
      <c r="C92" s="11"/>
      <c r="D92" s="7" t="s">
        <v>28</v>
      </c>
      <c r="E92" s="42" t="s">
        <v>83</v>
      </c>
      <c r="F92" s="43">
        <v>200</v>
      </c>
      <c r="G92" s="43">
        <v>21</v>
      </c>
      <c r="H92" s="43">
        <v>7</v>
      </c>
      <c r="I92" s="43">
        <v>17.5</v>
      </c>
      <c r="J92" s="43">
        <v>247.4</v>
      </c>
      <c r="K92" s="44" t="s">
        <v>84</v>
      </c>
      <c r="L92" s="43">
        <v>76.16</v>
      </c>
    </row>
    <row r="93" spans="1:12" ht="14.5" x14ac:dyDescent="0.35">
      <c r="A93" s="23"/>
      <c r="B93" s="15"/>
      <c r="C93" s="11"/>
      <c r="D93" s="7" t="s">
        <v>30</v>
      </c>
      <c r="E93" s="42" t="s">
        <v>62</v>
      </c>
      <c r="F93" s="43">
        <v>200</v>
      </c>
      <c r="G93" s="43">
        <v>1</v>
      </c>
      <c r="H93" s="43">
        <v>0</v>
      </c>
      <c r="I93" s="43">
        <v>24.24</v>
      </c>
      <c r="J93" s="43">
        <v>101.6</v>
      </c>
      <c r="K93" s="44"/>
      <c r="L93" s="43">
        <v>16</v>
      </c>
    </row>
    <row r="94" spans="1:12" ht="14.5" x14ac:dyDescent="0.35">
      <c r="A94" s="23"/>
      <c r="B94" s="15"/>
      <c r="C94" s="11"/>
      <c r="D94" s="7" t="s">
        <v>23</v>
      </c>
      <c r="E94" s="42" t="s">
        <v>39</v>
      </c>
      <c r="F94" s="43">
        <v>80</v>
      </c>
      <c r="G94" s="43">
        <v>6</v>
      </c>
      <c r="H94" s="43">
        <v>0.78</v>
      </c>
      <c r="I94" s="43">
        <v>40.5</v>
      </c>
      <c r="J94" s="43">
        <v>199.54</v>
      </c>
      <c r="K94" s="44"/>
      <c r="L94" s="43">
        <v>6.24</v>
      </c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39">SUM(G90:G98)</f>
        <v>30.56</v>
      </c>
      <c r="H99" s="19">
        <f t="shared" ref="H99" si="40">SUM(H90:H98)</f>
        <v>16.740000000000002</v>
      </c>
      <c r="I99" s="19">
        <f t="shared" ref="I99" si="41">SUM(I90:I98)</f>
        <v>104.16</v>
      </c>
      <c r="J99" s="19">
        <f t="shared" ref="J99:L99" si="42">SUM(J90:J98)</f>
        <v>727.14</v>
      </c>
      <c r="K99" s="25"/>
      <c r="L99" s="19">
        <f t="shared" si="42"/>
        <v>144.03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43">G89+G99</f>
        <v>48.41</v>
      </c>
      <c r="H100" s="32">
        <f t="shared" ref="H100" si="44">H89+H99</f>
        <v>29.470000000000002</v>
      </c>
      <c r="I100" s="32">
        <f t="shared" ref="I100" si="45">I89+I99</f>
        <v>218.20999999999998</v>
      </c>
      <c r="J100" s="32">
        <f t="shared" ref="J100:L100" si="46">J89+J99</f>
        <v>1377.9699999999998</v>
      </c>
      <c r="K100" s="32"/>
      <c r="L100" s="32">
        <f t="shared" si="46"/>
        <v>220.22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6.1</v>
      </c>
      <c r="H101" s="40">
        <v>11.3</v>
      </c>
      <c r="I101" s="40">
        <v>33.5</v>
      </c>
      <c r="J101" s="40">
        <v>260</v>
      </c>
      <c r="K101" s="41">
        <v>181</v>
      </c>
      <c r="L101" s="40">
        <v>21.42</v>
      </c>
    </row>
    <row r="102" spans="1:12" ht="14.5" x14ac:dyDescent="0.35">
      <c r="A102" s="23"/>
      <c r="B102" s="15"/>
      <c r="C102" s="11"/>
      <c r="D102" s="7" t="s">
        <v>22</v>
      </c>
      <c r="E102" s="42" t="s">
        <v>70</v>
      </c>
      <c r="F102" s="43">
        <v>200</v>
      </c>
      <c r="G102" s="43">
        <v>3.76</v>
      </c>
      <c r="H102" s="43">
        <v>3.2</v>
      </c>
      <c r="I102" s="43">
        <v>26.74</v>
      </c>
      <c r="J102" s="43">
        <v>150.80000000000001</v>
      </c>
      <c r="K102" s="44">
        <v>382</v>
      </c>
      <c r="L102" s="43">
        <v>18.55</v>
      </c>
    </row>
    <row r="103" spans="1:12" ht="14.5" x14ac:dyDescent="0.35">
      <c r="A103" s="23"/>
      <c r="B103" s="15"/>
      <c r="C103" s="11"/>
      <c r="D103" s="7" t="s">
        <v>85</v>
      </c>
      <c r="E103" s="42" t="s">
        <v>48</v>
      </c>
      <c r="F103" s="43">
        <v>40</v>
      </c>
      <c r="G103" s="43">
        <v>2.6</v>
      </c>
      <c r="H103" s="43">
        <v>8.8000000000000007</v>
      </c>
      <c r="I103" s="43">
        <v>14.3</v>
      </c>
      <c r="J103" s="43">
        <v>147</v>
      </c>
      <c r="K103" s="44">
        <v>1</v>
      </c>
      <c r="L103" s="43">
        <v>14.93</v>
      </c>
    </row>
    <row r="104" spans="1:12" ht="14.5" x14ac:dyDescent="0.35">
      <c r="A104" s="23"/>
      <c r="B104" s="15"/>
      <c r="C104" s="11"/>
      <c r="D104" s="7" t="s">
        <v>24</v>
      </c>
      <c r="E104" s="42" t="s">
        <v>24</v>
      </c>
      <c r="F104" s="43">
        <v>110</v>
      </c>
      <c r="G104" s="43">
        <v>0.4</v>
      </c>
      <c r="H104" s="43">
        <v>0</v>
      </c>
      <c r="I104" s="43">
        <v>9.8000000000000007</v>
      </c>
      <c r="J104" s="43">
        <v>47</v>
      </c>
      <c r="K104" s="44"/>
      <c r="L104" s="43">
        <v>20</v>
      </c>
    </row>
    <row r="105" spans="1:12" ht="14.5" x14ac:dyDescent="0.3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4"/>
      <c r="B107" s="17"/>
      <c r="C107" s="8"/>
      <c r="D107" s="18" t="s">
        <v>32</v>
      </c>
      <c r="E107" s="9"/>
      <c r="F107" s="19"/>
      <c r="G107" s="19"/>
      <c r="H107" s="19"/>
      <c r="I107" s="19"/>
      <c r="J107" s="19"/>
      <c r="K107" s="25"/>
      <c r="L107" s="19"/>
    </row>
    <row r="108" spans="1:12" ht="14.5" x14ac:dyDescent="0.3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42" t="s">
        <v>86</v>
      </c>
      <c r="F108" s="43">
        <v>80</v>
      </c>
      <c r="G108" s="43">
        <v>0.64</v>
      </c>
      <c r="H108" s="43">
        <v>4.8</v>
      </c>
      <c r="I108" s="43">
        <v>2.72</v>
      </c>
      <c r="J108" s="43">
        <v>56.8</v>
      </c>
      <c r="K108" s="44">
        <v>20</v>
      </c>
      <c r="L108" s="43">
        <v>19.600000000000001</v>
      </c>
    </row>
    <row r="109" spans="1:12" ht="14.5" x14ac:dyDescent="0.35">
      <c r="A109" s="23"/>
      <c r="B109" s="15"/>
      <c r="C109" s="11"/>
      <c r="D109" s="7" t="s">
        <v>27</v>
      </c>
      <c r="E109" s="42" t="s">
        <v>87</v>
      </c>
      <c r="F109" s="43">
        <v>200</v>
      </c>
      <c r="G109" s="43"/>
      <c r="H109" s="43"/>
      <c r="I109" s="43"/>
      <c r="J109" s="43"/>
      <c r="K109" s="44">
        <v>98</v>
      </c>
      <c r="L109" s="43">
        <v>15.16</v>
      </c>
    </row>
    <row r="110" spans="1:12" ht="14.5" x14ac:dyDescent="0.35">
      <c r="A110" s="23"/>
      <c r="B110" s="15"/>
      <c r="C110" s="11"/>
      <c r="D110" s="7" t="s">
        <v>28</v>
      </c>
      <c r="E110" s="42" t="s">
        <v>61</v>
      </c>
      <c r="F110" s="43">
        <v>120</v>
      </c>
      <c r="G110" s="43">
        <v>14.58</v>
      </c>
      <c r="H110" s="43">
        <v>21.78</v>
      </c>
      <c r="I110" s="43">
        <v>14.04</v>
      </c>
      <c r="J110" s="43">
        <v>311.39999999999998</v>
      </c>
      <c r="K110" s="44">
        <v>294</v>
      </c>
      <c r="L110" s="43">
        <v>44.24</v>
      </c>
    </row>
    <row r="111" spans="1:12" ht="14.5" x14ac:dyDescent="0.35">
      <c r="A111" s="23"/>
      <c r="B111" s="15"/>
      <c r="C111" s="11"/>
      <c r="D111" s="7" t="s">
        <v>29</v>
      </c>
      <c r="E111" s="42" t="s">
        <v>46</v>
      </c>
      <c r="F111" s="43">
        <v>150</v>
      </c>
      <c r="G111" s="43">
        <v>3.12</v>
      </c>
      <c r="H111" s="43">
        <v>5.0999999999999996</v>
      </c>
      <c r="I111" s="43">
        <v>18.57</v>
      </c>
      <c r="J111" s="43">
        <v>132.6</v>
      </c>
      <c r="K111" s="44">
        <v>312</v>
      </c>
      <c r="L111" s="43">
        <v>29.66</v>
      </c>
    </row>
    <row r="112" spans="1:12" ht="14.5" x14ac:dyDescent="0.35">
      <c r="A112" s="23"/>
      <c r="B112" s="15"/>
      <c r="C112" s="11"/>
      <c r="D112" s="7" t="s">
        <v>23</v>
      </c>
      <c r="E112" s="42" t="s">
        <v>39</v>
      </c>
      <c r="F112" s="43">
        <v>80</v>
      </c>
      <c r="G112" s="43">
        <v>6.4</v>
      </c>
      <c r="H112" s="43">
        <v>0.78</v>
      </c>
      <c r="I112" s="43">
        <v>40.5</v>
      </c>
      <c r="J112" s="43">
        <v>199.54</v>
      </c>
      <c r="K112" s="44"/>
      <c r="L112" s="43">
        <v>6.24</v>
      </c>
    </row>
    <row r="113" spans="1:12" ht="14.5" x14ac:dyDescent="0.3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24</v>
      </c>
      <c r="J113" s="43">
        <v>95</v>
      </c>
      <c r="K113" s="44"/>
      <c r="L113" s="43">
        <v>15</v>
      </c>
    </row>
    <row r="114" spans="1:12" ht="14.5" x14ac:dyDescent="0.3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4"/>
      <c r="B117" s="17"/>
      <c r="C117" s="8"/>
      <c r="D117" s="18" t="s">
        <v>32</v>
      </c>
      <c r="E117" s="9"/>
      <c r="F117" s="19">
        <f>SUM(F108:F116)</f>
        <v>830</v>
      </c>
      <c r="G117" s="19">
        <f t="shared" ref="G117:J117" si="47">SUM(G108:G116)</f>
        <v>24.740000000000002</v>
      </c>
      <c r="H117" s="19">
        <f t="shared" si="47"/>
        <v>32.46</v>
      </c>
      <c r="I117" s="19">
        <f t="shared" si="47"/>
        <v>99.83</v>
      </c>
      <c r="J117" s="19">
        <f t="shared" si="47"/>
        <v>795.33999999999992</v>
      </c>
      <c r="K117" s="25"/>
      <c r="L117" s="19">
        <f t="shared" ref="L117" si="48">SUM(L108:L116)</f>
        <v>129.89999999999998</v>
      </c>
    </row>
    <row r="118" spans="1:12" ht="14.5" x14ac:dyDescent="0.25">
      <c r="A118" s="29">
        <f>A101</f>
        <v>2</v>
      </c>
      <c r="B118" s="30">
        <f>B101</f>
        <v>1</v>
      </c>
      <c r="C118" s="53" t="s">
        <v>4</v>
      </c>
      <c r="D118" s="54"/>
      <c r="E118" s="31"/>
      <c r="F118" s="32">
        <f>F107+F117</f>
        <v>830</v>
      </c>
      <c r="G118" s="32">
        <f t="shared" ref="G118" si="49">G107+G117</f>
        <v>24.740000000000002</v>
      </c>
      <c r="H118" s="32">
        <f t="shared" ref="H118" si="50">H107+H117</f>
        <v>32.46</v>
      </c>
      <c r="I118" s="32">
        <f t="shared" ref="I118" si="51">I107+I117</f>
        <v>99.83</v>
      </c>
      <c r="J118" s="32">
        <f t="shared" ref="J118:L118" si="52">J107+J117</f>
        <v>795.33999999999992</v>
      </c>
      <c r="K118" s="32"/>
      <c r="L118" s="32">
        <f t="shared" si="52"/>
        <v>129.89999999999998</v>
      </c>
    </row>
    <row r="119" spans="1:12" ht="14.5" x14ac:dyDescent="0.35">
      <c r="A119" s="14">
        <v>2</v>
      </c>
      <c r="B119" s="15">
        <v>2</v>
      </c>
      <c r="C119" s="22" t="s">
        <v>20</v>
      </c>
      <c r="D119" s="5" t="s">
        <v>21</v>
      </c>
      <c r="E119" s="39" t="s">
        <v>54</v>
      </c>
      <c r="F119" s="40">
        <v>200</v>
      </c>
      <c r="G119" s="40">
        <v>7.2</v>
      </c>
      <c r="H119" s="40">
        <v>13.3</v>
      </c>
      <c r="I119" s="40">
        <v>37.799999999999997</v>
      </c>
      <c r="J119" s="40">
        <v>300</v>
      </c>
      <c r="K119" s="41">
        <v>182</v>
      </c>
      <c r="L119" s="40">
        <v>24.58</v>
      </c>
    </row>
    <row r="120" spans="1:12" ht="14.5" x14ac:dyDescent="0.35">
      <c r="A120" s="14"/>
      <c r="B120" s="15"/>
      <c r="C120" s="11"/>
      <c r="D120" s="6" t="s">
        <v>22</v>
      </c>
      <c r="E120" s="42" t="s">
        <v>57</v>
      </c>
      <c r="F120" s="43">
        <v>200</v>
      </c>
      <c r="G120" s="43">
        <v>3.76</v>
      </c>
      <c r="H120" s="43">
        <v>2.68</v>
      </c>
      <c r="I120" s="43">
        <v>28.34</v>
      </c>
      <c r="J120" s="43">
        <v>151.80000000000001</v>
      </c>
      <c r="K120" s="44">
        <v>382</v>
      </c>
      <c r="L120" s="43">
        <v>18.55</v>
      </c>
    </row>
    <row r="121" spans="1:12" ht="14.5" x14ac:dyDescent="0.35">
      <c r="A121" s="14"/>
      <c r="B121" s="15"/>
      <c r="C121" s="11"/>
      <c r="D121" s="7" t="s">
        <v>58</v>
      </c>
      <c r="E121" s="42" t="s">
        <v>48</v>
      </c>
      <c r="F121" s="43">
        <v>40</v>
      </c>
      <c r="G121" s="43">
        <v>2.6</v>
      </c>
      <c r="H121" s="43">
        <v>8.8000000000000007</v>
      </c>
      <c r="I121" s="43">
        <v>14.3</v>
      </c>
      <c r="J121" s="43">
        <v>147</v>
      </c>
      <c r="K121" s="44">
        <v>3</v>
      </c>
      <c r="L121" s="43">
        <v>14.93</v>
      </c>
    </row>
    <row r="122" spans="1:12" ht="14.5" x14ac:dyDescent="0.35">
      <c r="A122" s="14"/>
      <c r="B122" s="15"/>
      <c r="C122" s="11"/>
      <c r="D122" s="7" t="s">
        <v>24</v>
      </c>
      <c r="E122" s="42" t="s">
        <v>24</v>
      </c>
      <c r="F122" s="43">
        <v>100</v>
      </c>
      <c r="G122" s="43">
        <v>0.4</v>
      </c>
      <c r="H122" s="43">
        <v>0</v>
      </c>
      <c r="I122" s="43">
        <v>9.8000000000000007</v>
      </c>
      <c r="J122" s="43">
        <v>47</v>
      </c>
      <c r="K122" s="44"/>
      <c r="L122" s="43">
        <v>26</v>
      </c>
    </row>
    <row r="123" spans="1:12" ht="14.5" x14ac:dyDescent="0.3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6"/>
      <c r="B126" s="17"/>
      <c r="C126" s="8"/>
      <c r="D126" s="18" t="s">
        <v>32</v>
      </c>
      <c r="E126" s="9"/>
      <c r="F126" s="19">
        <f>SUM(F119:F125)</f>
        <v>540</v>
      </c>
      <c r="G126" s="19">
        <f t="shared" ref="G126:J126" si="53">SUM(G119:G125)</f>
        <v>13.96</v>
      </c>
      <c r="H126" s="19">
        <f t="shared" si="53"/>
        <v>24.78</v>
      </c>
      <c r="I126" s="19">
        <f t="shared" si="53"/>
        <v>90.24</v>
      </c>
      <c r="J126" s="19">
        <f t="shared" si="53"/>
        <v>645.79999999999995</v>
      </c>
      <c r="K126" s="25"/>
      <c r="L126" s="19">
        <f t="shared" ref="L126" si="54">SUM(L119:L125)</f>
        <v>84.06</v>
      </c>
    </row>
    <row r="127" spans="1:12" ht="14.5" x14ac:dyDescent="0.3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76</v>
      </c>
      <c r="F127" s="43">
        <v>80</v>
      </c>
      <c r="G127" s="43">
        <v>1.04</v>
      </c>
      <c r="H127" s="43">
        <v>4</v>
      </c>
      <c r="I127" s="43">
        <v>10.88</v>
      </c>
      <c r="J127" s="43">
        <v>84</v>
      </c>
      <c r="K127" s="44">
        <v>46</v>
      </c>
      <c r="L127" s="43">
        <v>17.47</v>
      </c>
    </row>
    <row r="128" spans="1:12" ht="14.5" x14ac:dyDescent="0.35">
      <c r="A128" s="14"/>
      <c r="B128" s="15"/>
      <c r="C128" s="11"/>
      <c r="D128" s="7" t="s">
        <v>27</v>
      </c>
      <c r="E128" s="42" t="s">
        <v>88</v>
      </c>
      <c r="F128" s="43">
        <v>200</v>
      </c>
      <c r="G128" s="43">
        <v>4.28</v>
      </c>
      <c r="H128" s="43">
        <v>4.28</v>
      </c>
      <c r="I128" s="43">
        <v>19.079999999999998</v>
      </c>
      <c r="J128" s="43">
        <v>131</v>
      </c>
      <c r="K128" s="44">
        <v>102</v>
      </c>
      <c r="L128" s="43">
        <v>15.28</v>
      </c>
    </row>
    <row r="129" spans="1:12" ht="14.5" x14ac:dyDescent="0.35">
      <c r="A129" s="14"/>
      <c r="B129" s="15"/>
      <c r="C129" s="11"/>
      <c r="D129" s="7" t="s">
        <v>28</v>
      </c>
      <c r="E129" s="42" t="s">
        <v>89</v>
      </c>
      <c r="F129" s="43">
        <v>150</v>
      </c>
      <c r="G129" s="43">
        <v>12.46</v>
      </c>
      <c r="H129" s="43">
        <v>12.62</v>
      </c>
      <c r="I129" s="43">
        <v>14.74</v>
      </c>
      <c r="J129" s="43">
        <v>224.97</v>
      </c>
      <c r="K129" s="44">
        <v>279</v>
      </c>
      <c r="L129" s="43">
        <v>66.400000000000006</v>
      </c>
    </row>
    <row r="130" spans="1:12" ht="14.5" x14ac:dyDescent="0.35">
      <c r="A130" s="14"/>
      <c r="B130" s="15"/>
      <c r="C130" s="11"/>
      <c r="D130" s="7" t="s">
        <v>29</v>
      </c>
      <c r="E130" s="42" t="s">
        <v>44</v>
      </c>
      <c r="F130" s="43">
        <v>150</v>
      </c>
      <c r="G130" s="43">
        <v>5.35</v>
      </c>
      <c r="H130" s="43">
        <v>3.23</v>
      </c>
      <c r="I130" s="43">
        <v>19.05</v>
      </c>
      <c r="J130" s="43">
        <v>119.6</v>
      </c>
      <c r="K130" s="44">
        <v>309</v>
      </c>
      <c r="L130" s="43">
        <v>11.4</v>
      </c>
    </row>
    <row r="131" spans="1:12" ht="14.5" x14ac:dyDescent="0.35">
      <c r="A131" s="14"/>
      <c r="B131" s="15"/>
      <c r="C131" s="11"/>
      <c r="D131" s="7" t="s">
        <v>23</v>
      </c>
      <c r="E131" s="42" t="s">
        <v>39</v>
      </c>
      <c r="F131" s="43">
        <v>80</v>
      </c>
      <c r="G131" s="43">
        <v>6</v>
      </c>
      <c r="H131" s="43">
        <v>0.78</v>
      </c>
      <c r="I131" s="43">
        <v>40.5</v>
      </c>
      <c r="J131" s="43">
        <v>199.54</v>
      </c>
      <c r="K131" s="44"/>
      <c r="L131" s="43">
        <v>6.24</v>
      </c>
    </row>
    <row r="132" spans="1:12" ht="14.5" x14ac:dyDescent="0.35">
      <c r="A132" s="14"/>
      <c r="B132" s="15"/>
      <c r="C132" s="11"/>
      <c r="D132" s="7" t="s">
        <v>62</v>
      </c>
      <c r="E132" s="42" t="s">
        <v>62</v>
      </c>
      <c r="F132" s="43">
        <v>200</v>
      </c>
      <c r="G132" s="43">
        <v>1</v>
      </c>
      <c r="H132" s="43">
        <v>0</v>
      </c>
      <c r="I132" s="43">
        <v>24.24</v>
      </c>
      <c r="J132" s="43">
        <v>101.6</v>
      </c>
      <c r="K132" s="44"/>
      <c r="L132" s="43">
        <v>16</v>
      </c>
    </row>
    <row r="133" spans="1:12" ht="14.5" x14ac:dyDescent="0.3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6"/>
      <c r="B136" s="17"/>
      <c r="C136" s="8"/>
      <c r="D136" s="18" t="s">
        <v>32</v>
      </c>
      <c r="E136" s="9"/>
      <c r="F136" s="19">
        <f>SUM(F127:F135)</f>
        <v>860</v>
      </c>
      <c r="G136" s="19">
        <f t="shared" ref="G136:J136" si="55">SUM(G127:G135)</f>
        <v>30.130000000000003</v>
      </c>
      <c r="H136" s="19">
        <f t="shared" si="55"/>
        <v>24.91</v>
      </c>
      <c r="I136" s="19">
        <f t="shared" si="55"/>
        <v>128.49</v>
      </c>
      <c r="J136" s="19">
        <f t="shared" si="55"/>
        <v>860.71</v>
      </c>
      <c r="K136" s="25"/>
      <c r="L136" s="19">
        <f t="shared" ref="L136" si="56">SUM(L127:L135)</f>
        <v>132.79000000000002</v>
      </c>
    </row>
    <row r="137" spans="1:12" ht="14.5" x14ac:dyDescent="0.25">
      <c r="A137" s="33">
        <f>A119</f>
        <v>2</v>
      </c>
      <c r="B137" s="33">
        <f>B119</f>
        <v>2</v>
      </c>
      <c r="C137" s="53" t="s">
        <v>4</v>
      </c>
      <c r="D137" s="54"/>
      <c r="E137" s="31"/>
      <c r="F137" s="32">
        <f>F126+F136</f>
        <v>1400</v>
      </c>
      <c r="G137" s="32">
        <f t="shared" ref="G137" si="57">G126+G136</f>
        <v>44.09</v>
      </c>
      <c r="H137" s="32">
        <f t="shared" ref="H137" si="58">H126+H136</f>
        <v>49.69</v>
      </c>
      <c r="I137" s="32">
        <f t="shared" ref="I137" si="59">I126+I136</f>
        <v>218.73000000000002</v>
      </c>
      <c r="J137" s="32">
        <f t="shared" ref="J137:L137" si="60">J126+J136</f>
        <v>1506.51</v>
      </c>
      <c r="K137" s="32"/>
      <c r="L137" s="32">
        <f t="shared" si="60"/>
        <v>216.85000000000002</v>
      </c>
    </row>
    <row r="138" spans="1:12" ht="14.5" x14ac:dyDescent="0.35">
      <c r="A138" s="20">
        <v>2</v>
      </c>
      <c r="B138" s="21">
        <v>3</v>
      </c>
      <c r="C138" s="22" t="s">
        <v>20</v>
      </c>
      <c r="D138" s="5" t="s">
        <v>21</v>
      </c>
      <c r="E138" s="39" t="s">
        <v>80</v>
      </c>
      <c r="F138" s="40">
        <v>200</v>
      </c>
      <c r="G138" s="40">
        <v>8.3000000000000007</v>
      </c>
      <c r="H138" s="40">
        <v>10.1</v>
      </c>
      <c r="I138" s="40">
        <v>37.6</v>
      </c>
      <c r="J138" s="40">
        <v>274.89999999999998</v>
      </c>
      <c r="K138" s="41" t="s">
        <v>38</v>
      </c>
      <c r="L138" s="40">
        <v>23.1</v>
      </c>
    </row>
    <row r="139" spans="1:12" ht="14.5" x14ac:dyDescent="0.35">
      <c r="A139" s="23"/>
      <c r="B139" s="15"/>
      <c r="C139" s="11"/>
      <c r="D139" s="6" t="s">
        <v>91</v>
      </c>
      <c r="E139" s="42" t="s">
        <v>90</v>
      </c>
      <c r="F139" s="43">
        <v>60</v>
      </c>
      <c r="G139" s="43">
        <v>5.9</v>
      </c>
      <c r="H139" s="43">
        <v>8.5</v>
      </c>
      <c r="I139" s="43">
        <v>147.19999999999999</v>
      </c>
      <c r="J139" s="43">
        <v>157</v>
      </c>
      <c r="K139" s="44">
        <v>3</v>
      </c>
      <c r="L139" s="43">
        <v>28</v>
      </c>
    </row>
    <row r="140" spans="1:12" ht="14.5" x14ac:dyDescent="0.35">
      <c r="A140" s="23"/>
      <c r="B140" s="15"/>
      <c r="C140" s="11"/>
      <c r="D140" s="7" t="s">
        <v>22</v>
      </c>
      <c r="E140" s="42" t="s">
        <v>70</v>
      </c>
      <c r="F140" s="43">
        <v>200</v>
      </c>
      <c r="G140" s="43">
        <v>3.76</v>
      </c>
      <c r="H140" s="43">
        <v>3.2</v>
      </c>
      <c r="I140" s="43">
        <v>26.74</v>
      </c>
      <c r="J140" s="43">
        <v>150.80000000000001</v>
      </c>
      <c r="K140" s="44">
        <v>382</v>
      </c>
      <c r="L140" s="43">
        <v>18.55</v>
      </c>
    </row>
    <row r="141" spans="1:12" ht="15.75" customHeight="1" x14ac:dyDescent="0.35">
      <c r="A141" s="23"/>
      <c r="B141" s="15"/>
      <c r="C141" s="11"/>
      <c r="D141" s="7" t="s">
        <v>24</v>
      </c>
      <c r="E141" s="42" t="s">
        <v>24</v>
      </c>
      <c r="F141" s="43">
        <v>100</v>
      </c>
      <c r="G141" s="43">
        <v>0.4</v>
      </c>
      <c r="H141" s="43">
        <v>0</v>
      </c>
      <c r="I141" s="43">
        <v>9.8000000000000007</v>
      </c>
      <c r="J141" s="43">
        <v>47</v>
      </c>
      <c r="K141" s="44"/>
      <c r="L141" s="43">
        <v>26</v>
      </c>
    </row>
    <row r="142" spans="1:12" ht="14.5" x14ac:dyDescent="0.3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4"/>
      <c r="B145" s="17"/>
      <c r="C145" s="8"/>
      <c r="D145" s="18" t="s">
        <v>32</v>
      </c>
      <c r="E145" s="9"/>
      <c r="F145" s="19">
        <f>SUM(F138:F144)</f>
        <v>560</v>
      </c>
      <c r="G145" s="19">
        <f t="shared" ref="G145:J145" si="61">SUM(G138:G144)</f>
        <v>18.36</v>
      </c>
      <c r="H145" s="19">
        <f t="shared" si="61"/>
        <v>21.8</v>
      </c>
      <c r="I145" s="19">
        <f t="shared" si="61"/>
        <v>221.34</v>
      </c>
      <c r="J145" s="19">
        <f t="shared" si="61"/>
        <v>629.70000000000005</v>
      </c>
      <c r="K145" s="25"/>
      <c r="L145" s="19">
        <f t="shared" ref="L145" si="62">SUM(L138:L144)</f>
        <v>95.65</v>
      </c>
    </row>
    <row r="146" spans="1:12" ht="14.5" x14ac:dyDescent="0.3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71</v>
      </c>
      <c r="F146" s="43">
        <v>80</v>
      </c>
      <c r="G146" s="43">
        <v>0.8</v>
      </c>
      <c r="H146" s="43">
        <v>4.8</v>
      </c>
      <c r="I146" s="43">
        <v>4.4000000000000004</v>
      </c>
      <c r="J146" s="43">
        <v>64</v>
      </c>
      <c r="K146" s="44">
        <v>23</v>
      </c>
      <c r="L146" s="43">
        <v>20.100000000000001</v>
      </c>
    </row>
    <row r="147" spans="1:12" ht="14.5" x14ac:dyDescent="0.35">
      <c r="A147" s="23"/>
      <c r="B147" s="15"/>
      <c r="C147" s="11"/>
      <c r="D147" s="7" t="s">
        <v>27</v>
      </c>
      <c r="E147" s="42" t="s">
        <v>72</v>
      </c>
      <c r="F147" s="43">
        <v>200</v>
      </c>
      <c r="G147" s="43">
        <v>1.46</v>
      </c>
      <c r="H147" s="43">
        <v>3.92</v>
      </c>
      <c r="I147" s="43">
        <v>12.16</v>
      </c>
      <c r="J147" s="43">
        <v>89.8</v>
      </c>
      <c r="K147" s="44">
        <v>82</v>
      </c>
      <c r="L147" s="43">
        <v>19.54</v>
      </c>
    </row>
    <row r="148" spans="1:12" ht="25" x14ac:dyDescent="0.35">
      <c r="A148" s="23"/>
      <c r="B148" s="15"/>
      <c r="C148" s="11"/>
      <c r="D148" s="7" t="s">
        <v>28</v>
      </c>
      <c r="E148" s="42" t="s">
        <v>83</v>
      </c>
      <c r="F148" s="43">
        <v>200</v>
      </c>
      <c r="G148" s="43">
        <v>21</v>
      </c>
      <c r="H148" s="43">
        <v>7</v>
      </c>
      <c r="I148" s="43">
        <v>17.5</v>
      </c>
      <c r="J148" s="43">
        <v>217.4</v>
      </c>
      <c r="K148" s="44" t="s">
        <v>84</v>
      </c>
      <c r="L148" s="43">
        <v>76.16</v>
      </c>
    </row>
    <row r="149" spans="1:12" ht="14.5" x14ac:dyDescent="0.35">
      <c r="A149" s="23"/>
      <c r="B149" s="15"/>
      <c r="C149" s="11"/>
      <c r="D149" s="7" t="s">
        <v>30</v>
      </c>
      <c r="E149" s="42" t="s">
        <v>92</v>
      </c>
      <c r="F149" s="43">
        <v>200</v>
      </c>
      <c r="G149" s="43">
        <v>0</v>
      </c>
      <c r="H149" s="43">
        <v>0</v>
      </c>
      <c r="I149" s="43">
        <v>19</v>
      </c>
      <c r="J149" s="43">
        <v>75</v>
      </c>
      <c r="K149" s="44"/>
      <c r="L149" s="43">
        <v>13</v>
      </c>
    </row>
    <row r="150" spans="1:12" ht="14.5" x14ac:dyDescent="0.35">
      <c r="A150" s="23"/>
      <c r="B150" s="15"/>
      <c r="C150" s="11"/>
      <c r="D150" s="7" t="s">
        <v>23</v>
      </c>
      <c r="E150" s="42" t="s">
        <v>39</v>
      </c>
      <c r="F150" s="43">
        <v>80</v>
      </c>
      <c r="G150" s="43">
        <v>6.4</v>
      </c>
      <c r="H150" s="43">
        <v>0.78</v>
      </c>
      <c r="I150" s="43">
        <v>40.5</v>
      </c>
      <c r="J150" s="43">
        <v>199.54</v>
      </c>
      <c r="K150" s="44"/>
      <c r="L150" s="43">
        <v>6.24</v>
      </c>
    </row>
    <row r="151" spans="1:12" ht="14.5" x14ac:dyDescent="0.3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32</v>
      </c>
      <c r="E155" s="9"/>
      <c r="F155" s="19">
        <f>SUM(F146:F154)</f>
        <v>760</v>
      </c>
      <c r="G155" s="19">
        <f t="shared" ref="G155:J155" si="63">SUM(G146:G154)</f>
        <v>29.659999999999997</v>
      </c>
      <c r="H155" s="19">
        <f t="shared" si="63"/>
        <v>16.5</v>
      </c>
      <c r="I155" s="19">
        <f t="shared" si="63"/>
        <v>93.56</v>
      </c>
      <c r="J155" s="19">
        <f t="shared" si="63"/>
        <v>645.74</v>
      </c>
      <c r="K155" s="25"/>
      <c r="L155" s="19">
        <f t="shared" ref="L155" si="64">SUM(L146:L154)</f>
        <v>135.04000000000002</v>
      </c>
    </row>
    <row r="156" spans="1:12" ht="14.5" x14ac:dyDescent="0.25">
      <c r="A156" s="29">
        <f>A138</f>
        <v>2</v>
      </c>
      <c r="B156" s="30">
        <f>B138</f>
        <v>3</v>
      </c>
      <c r="C156" s="53" t="s">
        <v>4</v>
      </c>
      <c r="D156" s="54"/>
      <c r="E156" s="31"/>
      <c r="F156" s="32">
        <f>F145+F155</f>
        <v>1320</v>
      </c>
      <c r="G156" s="32">
        <f t="shared" ref="G156" si="65">G145+G155</f>
        <v>48.019999999999996</v>
      </c>
      <c r="H156" s="32">
        <f t="shared" ref="H156" si="66">H145+H155</f>
        <v>38.299999999999997</v>
      </c>
      <c r="I156" s="32">
        <f t="shared" ref="I156" si="67">I145+I155</f>
        <v>314.89999999999998</v>
      </c>
      <c r="J156" s="32">
        <f t="shared" ref="J156:L156" si="68">J145+J155</f>
        <v>1275.44</v>
      </c>
      <c r="K156" s="32"/>
      <c r="L156" s="32">
        <f t="shared" si="68"/>
        <v>230.69000000000003</v>
      </c>
    </row>
    <row r="157" spans="1:12" ht="14.5" x14ac:dyDescent="0.35">
      <c r="A157" s="20">
        <v>2</v>
      </c>
      <c r="B157" s="21">
        <v>4</v>
      </c>
      <c r="C157" s="22" t="s">
        <v>20</v>
      </c>
      <c r="D157" s="5" t="s">
        <v>21</v>
      </c>
      <c r="E157" s="39" t="s">
        <v>93</v>
      </c>
      <c r="F157" s="40">
        <v>250</v>
      </c>
      <c r="G157" s="40">
        <v>4.25</v>
      </c>
      <c r="H157" s="40">
        <v>4.7699999999999996</v>
      </c>
      <c r="I157" s="40">
        <v>20.7</v>
      </c>
      <c r="J157" s="40">
        <v>142.75</v>
      </c>
      <c r="K157" s="41">
        <v>120</v>
      </c>
      <c r="L157" s="40">
        <v>20.58</v>
      </c>
    </row>
    <row r="158" spans="1:12" ht="14.5" x14ac:dyDescent="0.35">
      <c r="A158" s="23"/>
      <c r="B158" s="15"/>
      <c r="C158" s="11"/>
      <c r="D158" s="6" t="s">
        <v>22</v>
      </c>
      <c r="E158" s="42" t="s">
        <v>57</v>
      </c>
      <c r="F158" s="43">
        <v>200</v>
      </c>
      <c r="G158" s="43">
        <v>3.58</v>
      </c>
      <c r="H158" s="43">
        <v>2.68</v>
      </c>
      <c r="I158" s="43">
        <v>28.34</v>
      </c>
      <c r="J158" s="43">
        <v>151.80000000000001</v>
      </c>
      <c r="K158" s="44">
        <v>379</v>
      </c>
      <c r="L158" s="43">
        <v>18.55</v>
      </c>
    </row>
    <row r="159" spans="1:12" ht="14.5" x14ac:dyDescent="0.35">
      <c r="A159" s="23"/>
      <c r="B159" s="15"/>
      <c r="C159" s="11"/>
      <c r="D159" s="7"/>
      <c r="E159" s="42" t="s">
        <v>40</v>
      </c>
      <c r="F159" s="43">
        <v>60</v>
      </c>
      <c r="G159" s="43">
        <v>4.17</v>
      </c>
      <c r="H159" s="43">
        <v>2.2400000000000002</v>
      </c>
      <c r="I159" s="43">
        <v>31.4</v>
      </c>
      <c r="J159" s="43">
        <v>196.16</v>
      </c>
      <c r="K159" s="44"/>
      <c r="L159" s="43">
        <v>20</v>
      </c>
    </row>
    <row r="160" spans="1:12" ht="14.5" x14ac:dyDescent="0.35">
      <c r="A160" s="23"/>
      <c r="B160" s="15"/>
      <c r="C160" s="11"/>
      <c r="D160" s="7" t="s">
        <v>23</v>
      </c>
      <c r="E160" s="42" t="s">
        <v>23</v>
      </c>
      <c r="F160" s="43">
        <v>40</v>
      </c>
      <c r="G160" s="43">
        <v>3.2</v>
      </c>
      <c r="H160" s="43">
        <v>0.39</v>
      </c>
      <c r="I160" s="43">
        <v>20.25</v>
      </c>
      <c r="J160" s="43">
        <v>99.77</v>
      </c>
      <c r="K160" s="44"/>
      <c r="L160" s="43">
        <v>3.12</v>
      </c>
    </row>
    <row r="161" spans="1:12" ht="14.5" x14ac:dyDescent="0.35">
      <c r="A161" s="23"/>
      <c r="B161" s="15"/>
      <c r="C161" s="11"/>
      <c r="D161" s="7" t="s">
        <v>24</v>
      </c>
      <c r="E161" s="42" t="s">
        <v>24</v>
      </c>
      <c r="F161" s="43">
        <v>100</v>
      </c>
      <c r="G161" s="43">
        <v>0.4</v>
      </c>
      <c r="H161" s="43">
        <v>0</v>
      </c>
      <c r="I161" s="43">
        <v>9.8000000000000007</v>
      </c>
      <c r="J161" s="43">
        <v>47</v>
      </c>
      <c r="K161" s="44"/>
      <c r="L161" s="43">
        <v>26</v>
      </c>
    </row>
    <row r="162" spans="1:12" ht="14.5" x14ac:dyDescent="0.3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4"/>
      <c r="B164" s="17"/>
      <c r="C164" s="8"/>
      <c r="D164" s="18" t="s">
        <v>32</v>
      </c>
      <c r="E164" s="9"/>
      <c r="F164" s="19"/>
      <c r="G164" s="19"/>
      <c r="H164" s="19"/>
      <c r="I164" s="19"/>
      <c r="J164" s="19"/>
      <c r="K164" s="25"/>
      <c r="L164" s="19"/>
    </row>
    <row r="165" spans="1:12" ht="14.5" x14ac:dyDescent="0.3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94</v>
      </c>
      <c r="F165" s="43">
        <v>80</v>
      </c>
      <c r="G165" s="43">
        <v>0.88</v>
      </c>
      <c r="H165" s="43">
        <v>4.88</v>
      </c>
      <c r="I165" s="43">
        <v>5.52</v>
      </c>
      <c r="J165" s="43">
        <v>69.599999999999994</v>
      </c>
      <c r="K165" s="44">
        <v>23</v>
      </c>
      <c r="L165" s="43">
        <v>19.18</v>
      </c>
    </row>
    <row r="166" spans="1:12" ht="14.5" x14ac:dyDescent="0.35">
      <c r="A166" s="23"/>
      <c r="B166" s="15"/>
      <c r="C166" s="11"/>
      <c r="D166" s="7" t="s">
        <v>27</v>
      </c>
      <c r="E166" s="42" t="s">
        <v>60</v>
      </c>
      <c r="F166" s="43">
        <v>200</v>
      </c>
      <c r="G166" s="43">
        <v>1.28</v>
      </c>
      <c r="H166" s="43">
        <v>3.94</v>
      </c>
      <c r="I166" s="43">
        <v>9.1999999999999993</v>
      </c>
      <c r="J166" s="43">
        <v>77.400000000000006</v>
      </c>
      <c r="K166" s="44">
        <v>88</v>
      </c>
      <c r="L166" s="43">
        <v>17.97</v>
      </c>
    </row>
    <row r="167" spans="1:12" ht="14.5" x14ac:dyDescent="0.35">
      <c r="A167" s="23"/>
      <c r="B167" s="15"/>
      <c r="C167" s="11"/>
      <c r="D167" s="7" t="s">
        <v>28</v>
      </c>
      <c r="E167" s="42" t="s">
        <v>95</v>
      </c>
      <c r="F167" s="43">
        <v>120</v>
      </c>
      <c r="G167" s="43">
        <v>14.76</v>
      </c>
      <c r="H167" s="43">
        <v>10.62</v>
      </c>
      <c r="I167" s="43">
        <v>14.64</v>
      </c>
      <c r="J167" s="43">
        <v>212.94</v>
      </c>
      <c r="K167" s="44" t="s">
        <v>97</v>
      </c>
      <c r="L167" s="43">
        <v>56.74</v>
      </c>
    </row>
    <row r="168" spans="1:12" ht="14.5" x14ac:dyDescent="0.35">
      <c r="A168" s="23"/>
      <c r="B168" s="15"/>
      <c r="C168" s="11"/>
      <c r="D168" s="7" t="s">
        <v>29</v>
      </c>
      <c r="E168" s="42" t="s">
        <v>46</v>
      </c>
      <c r="F168" s="43">
        <v>150</v>
      </c>
      <c r="G168" s="43">
        <v>3.12</v>
      </c>
      <c r="H168" s="43">
        <v>5.0999999999999996</v>
      </c>
      <c r="I168" s="43">
        <v>18.57</v>
      </c>
      <c r="J168" s="43">
        <v>132.6</v>
      </c>
      <c r="K168" s="44">
        <v>312</v>
      </c>
      <c r="L168" s="43">
        <v>29.66</v>
      </c>
    </row>
    <row r="169" spans="1:12" ht="14.5" x14ac:dyDescent="0.35">
      <c r="A169" s="23"/>
      <c r="B169" s="15"/>
      <c r="C169" s="11"/>
      <c r="D169" s="7" t="s">
        <v>96</v>
      </c>
      <c r="E169" s="42" t="s">
        <v>39</v>
      </c>
      <c r="F169" s="43">
        <v>80</v>
      </c>
      <c r="G169" s="43">
        <v>6.4</v>
      </c>
      <c r="H169" s="43">
        <v>0.78</v>
      </c>
      <c r="I169" s="43">
        <v>40.5</v>
      </c>
      <c r="J169" s="43">
        <v>199.54</v>
      </c>
      <c r="K169" s="44"/>
      <c r="L169" s="43">
        <v>6.24</v>
      </c>
    </row>
    <row r="170" spans="1:12" ht="14.5" x14ac:dyDescent="0.3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</v>
      </c>
      <c r="I170" s="43">
        <v>24.24</v>
      </c>
      <c r="J170" s="43">
        <v>101.6</v>
      </c>
      <c r="K170" s="44"/>
      <c r="L170" s="43">
        <v>16</v>
      </c>
    </row>
    <row r="171" spans="1:12" ht="14.5" x14ac:dyDescent="0.3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4"/>
      <c r="B174" s="17"/>
      <c r="C174" s="8"/>
      <c r="D174" s="18" t="s">
        <v>32</v>
      </c>
      <c r="E174" s="9"/>
      <c r="F174" s="19">
        <f>SUM(F165:F173)</f>
        <v>830</v>
      </c>
      <c r="G174" s="19">
        <f t="shared" ref="G174:J174" si="69">SUM(G165:G173)</f>
        <v>27.440000000000005</v>
      </c>
      <c r="H174" s="19">
        <f t="shared" si="69"/>
        <v>25.32</v>
      </c>
      <c r="I174" s="19">
        <f t="shared" si="69"/>
        <v>112.67</v>
      </c>
      <c r="J174" s="19">
        <f t="shared" si="69"/>
        <v>793.68</v>
      </c>
      <c r="K174" s="25"/>
      <c r="L174" s="19">
        <f t="shared" ref="L174" si="70">SUM(L165:L173)</f>
        <v>145.79</v>
      </c>
    </row>
    <row r="175" spans="1:12" ht="14.5" x14ac:dyDescent="0.25">
      <c r="A175" s="29">
        <f>A157</f>
        <v>2</v>
      </c>
      <c r="B175" s="30">
        <f>B157</f>
        <v>4</v>
      </c>
      <c r="C175" s="53" t="s">
        <v>4</v>
      </c>
      <c r="D175" s="54"/>
      <c r="E175" s="31"/>
      <c r="F175" s="32">
        <f>F164+F174</f>
        <v>830</v>
      </c>
      <c r="G175" s="32">
        <f t="shared" ref="G175" si="71">G164+G174</f>
        <v>27.440000000000005</v>
      </c>
      <c r="H175" s="32">
        <f t="shared" ref="H175" si="72">H164+H174</f>
        <v>25.32</v>
      </c>
      <c r="I175" s="32">
        <f t="shared" ref="I175" si="73">I164+I174</f>
        <v>112.67</v>
      </c>
      <c r="J175" s="32">
        <f t="shared" ref="J175:L175" si="74">J164+J174</f>
        <v>793.68</v>
      </c>
      <c r="K175" s="32"/>
      <c r="L175" s="32">
        <f t="shared" si="74"/>
        <v>145.79</v>
      </c>
    </row>
    <row r="176" spans="1:12" ht="14.5" x14ac:dyDescent="0.35">
      <c r="A176" s="20">
        <v>2</v>
      </c>
      <c r="B176" s="21">
        <v>5</v>
      </c>
      <c r="C176" s="22" t="s">
        <v>20</v>
      </c>
      <c r="D176" s="5" t="s">
        <v>21</v>
      </c>
      <c r="E176" s="39" t="s">
        <v>75</v>
      </c>
      <c r="F176" s="40">
        <v>200</v>
      </c>
      <c r="G176" s="40">
        <v>5</v>
      </c>
      <c r="H176" s="40">
        <v>5.8</v>
      </c>
      <c r="I176" s="40">
        <v>24.1</v>
      </c>
      <c r="J176" s="40">
        <v>168.9</v>
      </c>
      <c r="K176" s="41" t="s">
        <v>47</v>
      </c>
      <c r="L176" s="40">
        <v>23.11</v>
      </c>
    </row>
    <row r="177" spans="1:12" ht="14.5" x14ac:dyDescent="0.35">
      <c r="A177" s="23"/>
      <c r="B177" s="15"/>
      <c r="C177" s="11"/>
      <c r="D177" s="6" t="s">
        <v>22</v>
      </c>
      <c r="E177" s="42" t="s">
        <v>70</v>
      </c>
      <c r="F177" s="43">
        <v>200</v>
      </c>
      <c r="G177" s="43">
        <v>3.76</v>
      </c>
      <c r="H177" s="43">
        <v>3.2</v>
      </c>
      <c r="I177" s="43">
        <v>26.74</v>
      </c>
      <c r="J177" s="43">
        <v>150.80000000000001</v>
      </c>
      <c r="K177" s="44">
        <v>382</v>
      </c>
      <c r="L177" s="43">
        <v>18.55</v>
      </c>
    </row>
    <row r="178" spans="1:12" ht="14.5" x14ac:dyDescent="0.35">
      <c r="A178" s="23"/>
      <c r="B178" s="15"/>
      <c r="C178" s="11"/>
      <c r="D178" s="7" t="s">
        <v>48</v>
      </c>
      <c r="E178" s="42" t="s">
        <v>48</v>
      </c>
      <c r="F178" s="43">
        <v>40</v>
      </c>
      <c r="G178" s="43">
        <v>2.6</v>
      </c>
      <c r="H178" s="43">
        <v>8.8000000000000007</v>
      </c>
      <c r="I178" s="43">
        <v>14.3</v>
      </c>
      <c r="J178" s="43">
        <v>147</v>
      </c>
      <c r="K178" s="44">
        <v>1</v>
      </c>
      <c r="L178" s="43">
        <v>14.93</v>
      </c>
    </row>
    <row r="179" spans="1:12" ht="14.5" x14ac:dyDescent="0.35">
      <c r="A179" s="23"/>
      <c r="B179" s="15"/>
      <c r="C179" s="11"/>
      <c r="D179" s="7" t="s">
        <v>24</v>
      </c>
      <c r="E179" s="42" t="s">
        <v>24</v>
      </c>
      <c r="F179" s="43">
        <v>100</v>
      </c>
      <c r="G179" s="43">
        <v>0.4</v>
      </c>
      <c r="H179" s="43">
        <v>0</v>
      </c>
      <c r="I179" s="43">
        <v>9.8000000000000007</v>
      </c>
      <c r="J179" s="43">
        <v>47</v>
      </c>
      <c r="K179" s="44"/>
      <c r="L179" s="43">
        <v>28.12</v>
      </c>
    </row>
    <row r="180" spans="1:12" ht="14.5" x14ac:dyDescent="0.35">
      <c r="A180" s="23"/>
      <c r="B180" s="15"/>
      <c r="C180" s="11"/>
      <c r="D180" s="7" t="s">
        <v>23</v>
      </c>
      <c r="E180" s="42" t="s">
        <v>23</v>
      </c>
      <c r="F180" s="43">
        <v>40</v>
      </c>
      <c r="G180" s="43">
        <v>3.2</v>
      </c>
      <c r="H180" s="43">
        <v>0.39</v>
      </c>
      <c r="I180" s="43">
        <v>20.25</v>
      </c>
      <c r="J180" s="43">
        <v>99.77</v>
      </c>
      <c r="K180" s="44"/>
      <c r="L180" s="43">
        <v>3.12</v>
      </c>
    </row>
    <row r="181" spans="1:12" ht="14.5" x14ac:dyDescent="0.3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5">
      <c r="A183" s="24"/>
      <c r="B183" s="17"/>
      <c r="C183" s="8"/>
      <c r="D183" s="18" t="s">
        <v>32</v>
      </c>
      <c r="E183" s="9"/>
      <c r="F183" s="19"/>
      <c r="G183" s="19"/>
      <c r="H183" s="19"/>
      <c r="I183" s="19"/>
      <c r="J183" s="19"/>
      <c r="K183" s="25"/>
      <c r="L183" s="19"/>
    </row>
    <row r="184" spans="1:12" ht="14.5" x14ac:dyDescent="0.3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 t="s">
        <v>76</v>
      </c>
      <c r="F184" s="43">
        <v>80</v>
      </c>
      <c r="G184" s="43">
        <v>1.04</v>
      </c>
      <c r="H184" s="43">
        <v>4</v>
      </c>
      <c r="I184" s="43">
        <v>10.88</v>
      </c>
      <c r="J184" s="43">
        <v>84</v>
      </c>
      <c r="K184" s="44">
        <v>46</v>
      </c>
      <c r="L184" s="43">
        <v>17.47</v>
      </c>
    </row>
    <row r="185" spans="1:12" ht="14.5" x14ac:dyDescent="0.35">
      <c r="A185" s="23"/>
      <c r="B185" s="15"/>
      <c r="C185" s="11"/>
      <c r="D185" s="7" t="s">
        <v>27</v>
      </c>
      <c r="E185" s="42" t="s">
        <v>77</v>
      </c>
      <c r="F185" s="43">
        <v>200</v>
      </c>
      <c r="G185" s="43">
        <v>2.12</v>
      </c>
      <c r="H185" s="43">
        <v>2.2200000000000002</v>
      </c>
      <c r="I185" s="43">
        <v>19.38</v>
      </c>
      <c r="J185" s="43">
        <v>106</v>
      </c>
      <c r="K185" s="44">
        <v>103</v>
      </c>
      <c r="L185" s="43">
        <v>17.54</v>
      </c>
    </row>
    <row r="186" spans="1:12" ht="14.5" x14ac:dyDescent="0.35">
      <c r="A186" s="23"/>
      <c r="B186" s="15"/>
      <c r="C186" s="11"/>
      <c r="D186" s="7" t="s">
        <v>28</v>
      </c>
      <c r="E186" s="42" t="s">
        <v>98</v>
      </c>
      <c r="F186" s="43">
        <v>200</v>
      </c>
      <c r="G186" s="43">
        <v>27.3</v>
      </c>
      <c r="H186" s="43">
        <v>8.1</v>
      </c>
      <c r="I186" s="43">
        <v>33.200000000000003</v>
      </c>
      <c r="J186" s="43">
        <v>314.60000000000002</v>
      </c>
      <c r="K186" s="44" t="s">
        <v>99</v>
      </c>
      <c r="L186" s="43">
        <v>86.46</v>
      </c>
    </row>
    <row r="187" spans="1:12" ht="14.5" x14ac:dyDescent="0.35">
      <c r="A187" s="23"/>
      <c r="B187" s="15"/>
      <c r="C187" s="11"/>
      <c r="D187" s="7" t="s">
        <v>23</v>
      </c>
      <c r="E187" s="42" t="s">
        <v>39</v>
      </c>
      <c r="F187" s="43">
        <v>80</v>
      </c>
      <c r="G187" s="43">
        <v>6.4</v>
      </c>
      <c r="H187" s="43">
        <v>0.78</v>
      </c>
      <c r="I187" s="43">
        <v>40.5</v>
      </c>
      <c r="J187" s="43">
        <v>199.54</v>
      </c>
      <c r="K187" s="44"/>
      <c r="L187" s="43">
        <v>6.24</v>
      </c>
    </row>
    <row r="188" spans="1:12" ht="14.5" x14ac:dyDescent="0.35">
      <c r="A188" s="23"/>
      <c r="B188" s="15"/>
      <c r="C188" s="11"/>
      <c r="D188" s="7" t="s">
        <v>62</v>
      </c>
      <c r="E188" s="42" t="s">
        <v>62</v>
      </c>
      <c r="F188" s="43">
        <v>200</v>
      </c>
      <c r="G188" s="43">
        <v>1</v>
      </c>
      <c r="H188" s="43">
        <v>0</v>
      </c>
      <c r="I188" s="43">
        <v>24.24</v>
      </c>
      <c r="J188" s="43">
        <v>101.6</v>
      </c>
      <c r="K188" s="44"/>
      <c r="L188" s="43">
        <v>16</v>
      </c>
    </row>
    <row r="189" spans="1:12" ht="14.5" x14ac:dyDescent="0.3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4"/>
      <c r="B193" s="17"/>
      <c r="C193" s="8"/>
      <c r="D193" s="18" t="s">
        <v>32</v>
      </c>
      <c r="E193" s="9"/>
      <c r="F193" s="19">
        <f>SUM(F184:F192)</f>
        <v>760</v>
      </c>
      <c r="G193" s="19">
        <f t="shared" ref="G193:J193" si="75">SUM(G184:G192)</f>
        <v>37.86</v>
      </c>
      <c r="H193" s="19">
        <f t="shared" si="75"/>
        <v>15.1</v>
      </c>
      <c r="I193" s="19">
        <f t="shared" si="75"/>
        <v>128.20000000000002</v>
      </c>
      <c r="J193" s="19">
        <f t="shared" si="75"/>
        <v>805.74</v>
      </c>
      <c r="K193" s="25"/>
      <c r="L193" s="19">
        <f t="shared" ref="L193" si="76">SUM(L184:L192)</f>
        <v>143.70999999999998</v>
      </c>
    </row>
    <row r="194" spans="1:12" ht="14.5" x14ac:dyDescent="0.25">
      <c r="A194" s="29">
        <f>A176</f>
        <v>2</v>
      </c>
      <c r="B194" s="30">
        <f>B176</f>
        <v>5</v>
      </c>
      <c r="C194" s="53" t="s">
        <v>4</v>
      </c>
      <c r="D194" s="54"/>
      <c r="E194" s="31"/>
      <c r="F194" s="32">
        <f>F183+F193</f>
        <v>760</v>
      </c>
      <c r="G194" s="32">
        <f t="shared" ref="G194" si="77">G183+G193</f>
        <v>37.86</v>
      </c>
      <c r="H194" s="32">
        <f t="shared" ref="H194" si="78">H183+H193</f>
        <v>15.1</v>
      </c>
      <c r="I194" s="32">
        <f t="shared" ref="I194" si="79">I183+I193</f>
        <v>128.20000000000002</v>
      </c>
      <c r="J194" s="32">
        <f t="shared" ref="J194:L194" si="80">J183+J193</f>
        <v>805.74</v>
      </c>
      <c r="K194" s="32"/>
      <c r="L194" s="32">
        <f t="shared" si="80"/>
        <v>143.70999999999998</v>
      </c>
    </row>
    <row r="195" spans="1:12" ht="13" x14ac:dyDescent="0.25">
      <c r="A195" s="27"/>
      <c r="B195" s="28"/>
      <c r="C195" s="55" t="s">
        <v>5</v>
      </c>
      <c r="D195" s="55"/>
      <c r="E195" s="55"/>
      <c r="F195" s="34">
        <f>(F23+F42+F62+F81+F100+F118+F137+F156+F175+F194)/(IF(F23=0,0,1)+IF(F42=0,0,1)+IF(F62=0,0,1)+IF(F81=0,0,1)+IF(F100=0,0,1)+IF(F118=0,0,1)+IF(F137=0,0,1)+IF(F156=0,0,1)+IF(F175=0,0,1)+IF(F194=0,0,1))</f>
        <v>1207</v>
      </c>
      <c r="G195" s="34">
        <f>(G23+G42+G62+G81+G100+G118+G137+G156+G175+G194)/(IF(G23=0,0,1)+IF(G42=0,0,1)+IF(G62=0,0,1)+IF(G81=0,0,1)+IF(G100=0,0,1)+IF(G118=0,0,1)+IF(G137=0,0,1)+IF(G156=0,0,1)+IF(G175=0,0,1)+IF(G194=0,0,1))</f>
        <v>39.819000000000003</v>
      </c>
      <c r="H195" s="34" t="e">
        <f>(H23+H42+H62+H81+H100+H118+H137+H156+H175+H194)/(IF(H23=0,0,1)+IF(H42=0,0,1)+IF(H62=0,0,1)+IF(H81=0,0,1)+IF(H100=0,0,1)+IF(H118=0,0,1)+IF(H137=0,0,1)+IF(H156=0,0,1)+IF(H175=0,0,1)+IF(H194=0,0,1))</f>
        <v>#VALUE!</v>
      </c>
      <c r="I195" s="34">
        <f>(I23+I42+I62+I81+I100+I118+I137+I156+I175+I194)/(IF(I23=0,0,1)+IF(I42=0,0,1)+IF(I62=0,0,1)+IF(I81=0,0,1)+IF(I100=0,0,1)+IF(I118=0,0,1)+IF(I137=0,0,1)+IF(I156=0,0,1)+IF(I175=0,0,1)+IF(I194=0,0,1))</f>
        <v>196.32599999999999</v>
      </c>
      <c r="J195" s="34">
        <f>(J23+J42+J62+J81+J100+J118+J137+J156+J175+J194)/(IF(J23=0,0,1)+IF(J42=0,0,1)+IF(J62=0,0,1)+IF(J81=0,0,1)+IF(J100=0,0,1)+IF(J118=0,0,1)+IF(J137=0,0,1)+IF(J156=0,0,1)+IF(J175=0,0,1)+IF(J194=0,0,1))</f>
        <v>1246.2750000000001</v>
      </c>
      <c r="K195" s="34"/>
      <c r="L195" s="34">
        <f>(L23+L42+L62+L81+L100+L118+L137+L156+L175+L194)/(IF(L23=0,0,1)+IF(L42=0,0,1)+IF(L62=0,0,1)+IF(L81=0,0,1)+IF(L100=0,0,1)+IF(L118=0,0,1)+IF(L137=0,0,1)+IF(L156=0,0,1)+IF(L175=0,0,1)+IF(L194=0,0,1))</f>
        <v>192.82199999999997</v>
      </c>
    </row>
  </sheetData>
  <mergeCells count="14">
    <mergeCell ref="C1:E1"/>
    <mergeCell ref="H1:K1"/>
    <mergeCell ref="H2:K2"/>
    <mergeCell ref="C42:D42"/>
    <mergeCell ref="C62:D62"/>
    <mergeCell ref="C81:D81"/>
    <mergeCell ref="C100:D100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2025-06-11T03:06:55Z</dcterms:modified>
</cp:coreProperties>
</file>